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f365-my.sharepoint.com/personal/florczykowskak_forte_com_pl/Documents/Dokumenty/Marketing/Komunikacja_2023/06_Strona www/02_Dame finanowe/"/>
    </mc:Choice>
  </mc:AlternateContent>
  <xr:revisionPtr revIDLastSave="9" documentId="13_ncr:1_{C23A911B-48C8-4B3F-B01A-677D61BEAB08}" xr6:coauthVersionLast="45" xr6:coauthVersionMax="47" xr10:uidLastSave="{E7131285-C1FD-4D14-99BB-19156739E947}"/>
  <bookViews>
    <workbookView xWindow="-108" yWindow="-108" windowWidth="23256" windowHeight="12576" tabRatio="734" xr2:uid="{3E320B17-9151-4483-8E54-08CE6C4FF4E3}"/>
  </bookViews>
  <sheets>
    <sheet name="Raport kwartalny EUR" sheetId="6" r:id="rId1"/>
    <sheet name="Raport kwartalny PLN" sheetId="5" r:id="rId2"/>
    <sheet name="Raport półroczny EUR" sheetId="4" r:id="rId3"/>
    <sheet name="Raport półroczny PLN" sheetId="3" r:id="rId4"/>
    <sheet name="Raport roczny EUR" sheetId="2" r:id="rId5"/>
    <sheet name="Raport roczny PLN" sheetId="1" r:id="rId6"/>
    <sheet name="kursy walut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1" i="1"/>
  <c r="B16" i="1"/>
</calcChain>
</file>

<file path=xl/sharedStrings.xml><?xml version="1.0" encoding="utf-8"?>
<sst xmlns="http://schemas.openxmlformats.org/spreadsheetml/2006/main" count="200" uniqueCount="57">
  <si>
    <t>Przychody netto ze sprzedaży produktów, towarów,materiałów i usług</t>
  </si>
  <si>
    <t>Zysk (strata) z działalności operacyjnej</t>
  </si>
  <si>
    <t>Zysk (strata) okresu przypadające akcjonariuszom Jednostki Dominujacej</t>
  </si>
  <si>
    <t>Liczba akcji (w szt.)</t>
  </si>
  <si>
    <t>Suma aktywów</t>
  </si>
  <si>
    <t>Zobowiązania razem</t>
  </si>
  <si>
    <t>Zobowiązania długoterminowe</t>
  </si>
  <si>
    <t>Zobowiązania krótkoterminowe</t>
  </si>
  <si>
    <t>Kapitał własny (przypisany akcjonariuszom Jednostki Dominującej)</t>
  </si>
  <si>
    <t>Kapitał zakładowy</t>
  </si>
  <si>
    <t>EBIT</t>
  </si>
  <si>
    <t>EBITDA</t>
  </si>
  <si>
    <t>Rentowność sprzedaży netto %</t>
  </si>
  <si>
    <t>Rentowność kapitału własnego (ROE) zysk netto/ kapitał własny</t>
  </si>
  <si>
    <t>Rentowność majątku (ROA)  zysk netto/ aktywa ogółem,</t>
  </si>
  <si>
    <t>Marża brutto ze sprzedaży w %</t>
  </si>
  <si>
    <t>Rentowność majątku (ROA)  zysk netto/ aktywa ogółem</t>
  </si>
  <si>
    <t>SKONSOLIDOWANY RAPORT ROCZNY W TYS. PLN</t>
  </si>
  <si>
    <t>SKONSOLIDOWANY RAPORT ROCZNY W TYS. EUR</t>
  </si>
  <si>
    <t>SKONSOLIDOWANY RAPORT PÓŁROCZNY W TYS. PLN</t>
  </si>
  <si>
    <t>I H 2021</t>
  </si>
  <si>
    <t>II H 2020</t>
  </si>
  <si>
    <t>I H 2020</t>
  </si>
  <si>
    <t>II H 2019</t>
  </si>
  <si>
    <t>I H 2019</t>
  </si>
  <si>
    <t>SKONSOLIDOWANY RAPORT PÓŁROCZNY W TYS. EUR</t>
  </si>
  <si>
    <t>SKONSOLIDOWANY RAPORT KWARTALNY W TYS. PLN</t>
  </si>
  <si>
    <t>II Q 2021</t>
  </si>
  <si>
    <t>I Q 2021</t>
  </si>
  <si>
    <t>IV Q 2020</t>
  </si>
  <si>
    <t>III Q 2020</t>
  </si>
  <si>
    <t>SKONSOLIDOWANY RAPORT KWARTALNY W TYS. EUR</t>
  </si>
  <si>
    <t>Zysk (strata) na jedną akcję zwykłą przypadający akcjonariuszom Jednostki Dominujacej (w zł / EUR)</t>
  </si>
  <si>
    <t>Wartość księgowa na jedną akcję (w zł / EUR)</t>
  </si>
  <si>
    <t>III Q 2021</t>
  </si>
  <si>
    <t>Zysk (strata) przed opodatkowaniem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</si>
  <si>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</si>
  <si>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</si>
  <si>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</si>
  <si>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Zwiększenie/ zmniejszenie netto stanu środków pieniężnych i ich ekwiwalentów</t>
  </si>
  <si>
    <t>II Q 2020</t>
  </si>
  <si>
    <t>I Q 2020</t>
  </si>
  <si>
    <t>IV Q 2019</t>
  </si>
  <si>
    <t>III Q 2019</t>
  </si>
  <si>
    <t>II Q 2019</t>
  </si>
  <si>
    <t>I Q 2019</t>
  </si>
  <si>
    <t>Zysk brutto ze sprzedazy</t>
  </si>
  <si>
    <t>Zysk (strata) okresu</t>
  </si>
  <si>
    <t>data</t>
  </si>
  <si>
    <t>1 EUR</t>
  </si>
  <si>
    <t>1EUR</t>
  </si>
  <si>
    <t>IV Q 2021</t>
  </si>
  <si>
    <t>II H 2021</t>
  </si>
  <si>
    <t>I Q 2022</t>
  </si>
  <si>
    <t>II Q 2022</t>
  </si>
  <si>
    <t>I H 2022</t>
  </si>
  <si>
    <t>III 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</si>
</sst>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_ ;\-#,##0\ "/>
    <numFmt numFmtId="166" formatCode="#,##0;[Red]\ \(#,##0\);@"/>
    <numFmt numFmtId="167" formatCode="0.0000"/>
    <numFmt numFmtId="168" formatCode="yyyymmdd"/>
    <numFmt numFmtId="169" formatCode="#0.0000"/>
    <numFmt numFmtId="170" formatCode="#,##0.000"/>
    <numFmt numFmtId="172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9" fontId="11" fillId="0" borderId="0" applyFont="0" applyFill="0" applyBorder="0" applyAlignment="0" applyProtection="0"/>
  </cellStyleXfs>
  <cellXfs count="18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1" xfId="0" applyNumberFormat="1" applyBorder="1"/>
    <xf numFmtId="3" fontId="1" fillId="0" borderId="2" xfId="0" applyNumberFormat="1" applyFont="1" applyBorder="1"/>
    <xf numFmtId="3" fontId="0" fillId="0" borderId="2" xfId="0" applyNumberFormat="1" applyBorder="1" applyAlignment="1">
      <alignment vertical="center"/>
    </xf>
    <xf numFmtId="0" fontId="1" fillId="0" borderId="3" xfId="0" applyFont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4" xfId="0" applyFont="1" applyBorder="1" applyAlignment="1">
      <alignment wrapText="1"/>
    </xf>
    <xf numFmtId="165" fontId="1" fillId="2" borderId="1" xfId="0" applyNumberFormat="1" applyFont="1" applyFill="1" applyBorder="1"/>
    <xf numFmtId="3" fontId="4" fillId="0" borderId="1" xfId="0" applyNumberFormat="1" applyFont="1" applyBorder="1"/>
    <xf numFmtId="3" fontId="0" fillId="0" borderId="0" xfId="0" applyNumberFormat="1"/>
    <xf numFmtId="0" fontId="1" fillId="0" borderId="4" xfId="0" applyFont="1" applyBorder="1"/>
    <xf numFmtId="0" fontId="1" fillId="2" borderId="4" xfId="0" applyFont="1" applyFill="1" applyBorder="1" applyAlignment="1">
      <alignment horizontal="left"/>
    </xf>
    <xf numFmtId="3" fontId="0" fillId="2" borderId="1" xfId="0" applyNumberFormat="1" applyFill="1" applyBorder="1"/>
    <xf numFmtId="3" fontId="4" fillId="2" borderId="1" xfId="0" applyNumberFormat="1" applyFont="1" applyFill="1" applyBorder="1"/>
    <xf numFmtId="4" fontId="0" fillId="2" borderId="1" xfId="0" applyNumberFormat="1" applyFill="1" applyBorder="1"/>
    <xf numFmtId="164" fontId="0" fillId="2" borderId="1" xfId="0" applyNumberFormat="1" applyFill="1" applyBorder="1"/>
    <xf numFmtId="164" fontId="4" fillId="2" borderId="1" xfId="0" applyNumberFormat="1" applyFont="1" applyFill="1" applyBorder="1"/>
    <xf numFmtId="2" fontId="0" fillId="2" borderId="1" xfId="0" applyNumberFormat="1" applyFill="1" applyBorder="1"/>
    <xf numFmtId="166" fontId="1" fillId="2" borderId="1" xfId="0" applyNumberFormat="1" applyFont="1" applyFill="1" applyBorder="1"/>
    <xf numFmtId="3" fontId="1" fillId="2" borderId="1" xfId="0" applyNumberFormat="1" applyFont="1" applyFill="1" applyBorder="1"/>
    <xf numFmtId="10" fontId="4" fillId="2" borderId="1" xfId="0" applyNumberFormat="1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3" fontId="6" fillId="2" borderId="1" xfId="0" applyNumberFormat="1" applyFont="1" applyFill="1" applyBorder="1"/>
    <xf numFmtId="3" fontId="0" fillId="2" borderId="0" xfId="0" applyNumberFormat="1" applyFill="1"/>
    <xf numFmtId="3" fontId="0" fillId="2" borderId="1" xfId="0" applyNumberFormat="1" applyFill="1" applyBorder="1" applyAlignment="1">
      <alignment horizontal="right"/>
    </xf>
    <xf numFmtId="3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0" fillId="0" borderId="0" xfId="0" applyNumberFormat="1"/>
    <xf numFmtId="4" fontId="1" fillId="2" borderId="2" xfId="0" applyNumberFormat="1" applyFont="1" applyFill="1" applyBorder="1"/>
    <xf numFmtId="4" fontId="1" fillId="2" borderId="1" xfId="0" applyNumberFormat="1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2" fillId="4" borderId="1" xfId="0" applyFont="1" applyFill="1" applyBorder="1"/>
    <xf numFmtId="3" fontId="0" fillId="0" borderId="1" xfId="0" applyNumberFormat="1" applyBorder="1" applyAlignment="1">
      <alignment vertical="center"/>
    </xf>
    <xf numFmtId="3" fontId="1" fillId="2" borderId="2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2" fillId="2" borderId="1" xfId="0" applyFont="1" applyFill="1" applyBorder="1" applyAlignment="1">
      <alignment vertical="center"/>
    </xf>
    <xf numFmtId="3" fontId="3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0" fontId="7" fillId="0" borderId="0" xfId="0" applyFont="1" applyAlignment="1">
      <alignment horizontal="right" vertical="center"/>
    </xf>
    <xf numFmtId="3" fontId="8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4" fontId="7" fillId="0" borderId="0" xfId="0" applyNumberFormat="1" applyFont="1"/>
    <xf numFmtId="164" fontId="0" fillId="0" borderId="2" xfId="0" applyNumberForma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4" fontId="6" fillId="2" borderId="1" xfId="0" applyNumberFormat="1" applyFont="1" applyFill="1" applyBorder="1"/>
    <xf numFmtId="10" fontId="6" fillId="2" borderId="1" xfId="0" applyNumberFormat="1" applyFont="1" applyFill="1" applyBorder="1"/>
    <xf numFmtId="167" fontId="7" fillId="0" borderId="0" xfId="0" applyNumberFormat="1" applyFont="1"/>
    <xf numFmtId="167" fontId="10" fillId="2" borderId="0" xfId="0" applyNumberFormat="1" applyFont="1" applyFill="1"/>
    <xf numFmtId="0" fontId="0" fillId="0" borderId="0" xfId="0" applyAlignment="1">
      <alignment horizontal="right" vertical="center"/>
    </xf>
    <xf numFmtId="0" fontId="0" fillId="0" borderId="5" xfId="0" applyBorder="1"/>
    <xf numFmtId="0" fontId="0" fillId="2" borderId="5" xfId="0" applyFill="1" applyBorder="1"/>
    <xf numFmtId="167" fontId="0" fillId="2" borderId="5" xfId="0" applyNumberFormat="1" applyFill="1" applyBorder="1"/>
    <xf numFmtId="167" fontId="0" fillId="0" borderId="5" xfId="0" applyNumberFormat="1" applyBorder="1"/>
    <xf numFmtId="0" fontId="1" fillId="0" borderId="6" xfId="0" applyFont="1" applyBorder="1"/>
    <xf numFmtId="3" fontId="0" fillId="0" borderId="7" xfId="0" applyNumberFormat="1" applyBorder="1"/>
    <xf numFmtId="0" fontId="0" fillId="0" borderId="7" xfId="0" applyBorder="1"/>
    <xf numFmtId="0" fontId="1" fillId="0" borderId="6" xfId="0" applyFont="1" applyBorder="1" applyAlignment="1">
      <alignment wrapText="1"/>
    </xf>
    <xf numFmtId="0" fontId="1" fillId="2" borderId="8" xfId="0" applyFont="1" applyFill="1" applyBorder="1"/>
    <xf numFmtId="167" fontId="0" fillId="0" borderId="0" xfId="0" applyNumberFormat="1"/>
    <xf numFmtId="0" fontId="0" fillId="2" borderId="7" xfId="0" applyFill="1" applyBorder="1"/>
    <xf numFmtId="0" fontId="1" fillId="0" borderId="7" xfId="1" applyNumberFormat="1" applyFont="1" applyFill="1" applyBorder="1" applyAlignment="1">
      <alignment horizontal="center"/>
    </xf>
    <xf numFmtId="168" fontId="1" fillId="0" borderId="7" xfId="1" applyNumberFormat="1" applyFont="1" applyFill="1" applyBorder="1" applyAlignment="1"/>
    <xf numFmtId="169" fontId="1" fillId="0" borderId="7" xfId="1" applyNumberFormat="1" applyFont="1" applyFill="1" applyBorder="1" applyAlignment="1"/>
    <xf numFmtId="164" fontId="0" fillId="2" borderId="2" xfId="0" applyNumberFormat="1" applyFill="1" applyBorder="1" applyAlignment="1">
      <alignment vertical="center"/>
    </xf>
    <xf numFmtId="164" fontId="0" fillId="2" borderId="7" xfId="0" applyNumberFormat="1" applyFill="1" applyBorder="1"/>
    <xf numFmtId="4" fontId="0" fillId="0" borderId="1" xfId="0" applyNumberFormat="1" applyBorder="1"/>
    <xf numFmtId="0" fontId="1" fillId="2" borderId="2" xfId="0" applyFont="1" applyFill="1" applyBorder="1"/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1" fontId="0" fillId="0" borderId="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1" fontId="0" fillId="0" borderId="7" xfId="0" applyNumberFormat="1" applyBorder="1"/>
    <xf numFmtId="4" fontId="0" fillId="0" borderId="7" xfId="0" applyNumberFormat="1" applyBorder="1"/>
    <xf numFmtId="1" fontId="0" fillId="2" borderId="1" xfId="0" applyNumberFormat="1" applyFill="1" applyBorder="1"/>
    <xf numFmtId="0" fontId="0" fillId="0" borderId="0" xfId="0" applyAlignment="1">
      <alignment horizontal="right"/>
    </xf>
    <xf numFmtId="1" fontId="0" fillId="0" borderId="0" xfId="0" applyNumberFormat="1"/>
    <xf numFmtId="0" fontId="0" fillId="2" borderId="7" xfId="0" applyFill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1" fontId="0" fillId="2" borderId="7" xfId="0" applyNumberFormat="1" applyFill="1" applyBorder="1" applyAlignment="1">
      <alignment vertical="center"/>
    </xf>
    <xf numFmtId="3" fontId="0" fillId="2" borderId="7" xfId="0" applyNumberFormat="1" applyFill="1" applyBorder="1"/>
    <xf numFmtId="3" fontId="3" fillId="0" borderId="1" xfId="0" applyNumberFormat="1" applyFont="1" applyBorder="1"/>
    <xf numFmtId="0" fontId="3" fillId="0" borderId="7" xfId="0" applyFont="1" applyBorder="1"/>
    <xf numFmtId="4" fontId="4" fillId="0" borderId="1" xfId="0" applyNumberFormat="1" applyFont="1" applyBorder="1"/>
    <xf numFmtId="0" fontId="4" fillId="2" borderId="7" xfId="0" applyFont="1" applyFill="1" applyBorder="1" applyAlignment="1">
      <alignment vertical="center"/>
    </xf>
    <xf numFmtId="3" fontId="4" fillId="2" borderId="7" xfId="0" applyNumberFormat="1" applyFont="1" applyFill="1" applyBorder="1"/>
    <xf numFmtId="4" fontId="4" fillId="2" borderId="1" xfId="0" applyNumberFormat="1" applyFont="1" applyFill="1" applyBorder="1"/>
    <xf numFmtId="0" fontId="4" fillId="0" borderId="1" xfId="0" applyFont="1" applyBorder="1"/>
    <xf numFmtId="0" fontId="2" fillId="4" borderId="7" xfId="0" applyFont="1" applyFill="1" applyBorder="1"/>
    <xf numFmtId="3" fontId="1" fillId="0" borderId="6" xfId="0" applyNumberFormat="1" applyFont="1" applyBorder="1"/>
    <xf numFmtId="3" fontId="1" fillId="0" borderId="8" xfId="0" applyNumberFormat="1" applyFont="1" applyBorder="1"/>
    <xf numFmtId="3" fontId="0" fillId="0" borderId="6" xfId="0" applyNumberFormat="1" applyBorder="1"/>
    <xf numFmtId="3" fontId="0" fillId="0" borderId="6" xfId="0" applyNumberFormat="1" applyBorder="1" applyAlignment="1">
      <alignment vertical="center"/>
    </xf>
    <xf numFmtId="3" fontId="1" fillId="2" borderId="8" xfId="0" applyNumberFormat="1" applyFont="1" applyFill="1" applyBorder="1" applyAlignment="1">
      <alignment horizontal="right"/>
    </xf>
    <xf numFmtId="3" fontId="1" fillId="0" borderId="7" xfId="0" applyNumberFormat="1" applyFont="1" applyBorder="1"/>
    <xf numFmtId="4" fontId="1" fillId="0" borderId="7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1" fillId="2" borderId="7" xfId="0" applyNumberFormat="1" applyFont="1" applyFill="1" applyBorder="1"/>
    <xf numFmtId="3" fontId="1" fillId="2" borderId="7" xfId="0" applyNumberFormat="1" applyFont="1" applyFill="1" applyBorder="1" applyAlignment="1">
      <alignment horizontal="right"/>
    </xf>
    <xf numFmtId="4" fontId="1" fillId="0" borderId="6" xfId="0" applyNumberFormat="1" applyFont="1" applyBorder="1"/>
    <xf numFmtId="164" fontId="0" fillId="0" borderId="6" xfId="2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horizontal="right" vertical="center"/>
    </xf>
    <xf numFmtId="164" fontId="0" fillId="0" borderId="6" xfId="2" applyNumberFormat="1" applyFont="1" applyFill="1" applyBorder="1" applyAlignment="1">
      <alignment horizontal="right" vertical="center"/>
    </xf>
    <xf numFmtId="0" fontId="2" fillId="4" borderId="0" xfId="0" applyFont="1" applyFill="1"/>
    <xf numFmtId="3" fontId="0" fillId="0" borderId="7" xfId="0" applyNumberFormat="1" applyBorder="1" applyAlignment="1">
      <alignment vertical="center"/>
    </xf>
    <xf numFmtId="164" fontId="0" fillId="0" borderId="7" xfId="2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right"/>
    </xf>
    <xf numFmtId="164" fontId="0" fillId="0" borderId="0" xfId="2" applyNumberFormat="1" applyFont="1"/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165" fontId="1" fillId="0" borderId="7" xfId="0" applyNumberFormat="1" applyFont="1" applyBorder="1"/>
    <xf numFmtId="165" fontId="1" fillId="0" borderId="7" xfId="0" applyNumberFormat="1" applyFont="1" applyBorder="1" applyAlignment="1">
      <alignment wrapText="1"/>
    </xf>
    <xf numFmtId="0" fontId="12" fillId="6" borderId="7" xfId="0" applyFont="1" applyFill="1" applyBorder="1" applyAlignment="1">
      <alignment wrapText="1"/>
    </xf>
    <xf numFmtId="3" fontId="5" fillId="2" borderId="7" xfId="0" applyNumberFormat="1" applyFont="1" applyFill="1" applyBorder="1"/>
    <xf numFmtId="4" fontId="5" fillId="2" borderId="7" xfId="0" applyNumberFormat="1" applyFont="1" applyFill="1" applyBorder="1"/>
    <xf numFmtId="0" fontId="5" fillId="0" borderId="9" xfId="0" applyFont="1" applyBorder="1"/>
    <xf numFmtId="0" fontId="5" fillId="0" borderId="7" xfId="0" applyFont="1" applyBorder="1" applyAlignment="1">
      <alignment vertical="center"/>
    </xf>
    <xf numFmtId="164" fontId="5" fillId="2" borderId="7" xfId="0" applyNumberFormat="1" applyFont="1" applyFill="1" applyBorder="1"/>
    <xf numFmtId="4" fontId="1" fillId="0" borderId="8" xfId="0" applyNumberFormat="1" applyFont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0" fontId="2" fillId="7" borderId="7" xfId="0" applyFont="1" applyFill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vertical="center"/>
    </xf>
    <xf numFmtId="4" fontId="1" fillId="0" borderId="7" xfId="0" applyNumberFormat="1" applyFont="1" applyBorder="1"/>
    <xf numFmtId="164" fontId="0" fillId="0" borderId="7" xfId="2" applyNumberFormat="1" applyFont="1" applyBorder="1" applyAlignment="1">
      <alignment vertical="center"/>
    </xf>
    <xf numFmtId="0" fontId="2" fillId="7" borderId="7" xfId="0" applyFont="1" applyFill="1" applyBorder="1"/>
    <xf numFmtId="0" fontId="2" fillId="3" borderId="7" xfId="0" applyFont="1" applyFill="1" applyBorder="1"/>
    <xf numFmtId="0" fontId="2" fillId="5" borderId="7" xfId="0" applyFont="1" applyFill="1" applyBorder="1"/>
    <xf numFmtId="4" fontId="1" fillId="0" borderId="8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164" fontId="0" fillId="2" borderId="7" xfId="2" applyNumberFormat="1" applyFon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0" borderId="6" xfId="2" applyNumberFormat="1" applyFont="1" applyBorder="1" applyAlignment="1">
      <alignment vertical="center"/>
    </xf>
    <xf numFmtId="4" fontId="1" fillId="0" borderId="7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7" xfId="0" applyNumberFormat="1" applyBorder="1" applyAlignment="1">
      <alignment horizontal="right" vertical="center"/>
    </xf>
    <xf numFmtId="164" fontId="0" fillId="0" borderId="7" xfId="2" applyNumberFormat="1" applyFont="1" applyFill="1" applyBorder="1" applyAlignment="1">
      <alignment horizontal="right" vertical="center"/>
    </xf>
    <xf numFmtId="164" fontId="0" fillId="0" borderId="7" xfId="2" applyNumberFormat="1" applyFont="1" applyBorder="1" applyAlignment="1">
      <alignment horizontal="right" vertical="center"/>
    </xf>
    <xf numFmtId="164" fontId="0" fillId="0" borderId="6" xfId="2" applyNumberFormat="1" applyFont="1" applyBorder="1" applyAlignment="1">
      <alignment horizontal="right" vertical="center"/>
    </xf>
    <xf numFmtId="10" fontId="0" fillId="0" borderId="7" xfId="2" applyNumberFormat="1" applyFont="1" applyBorder="1" applyAlignment="1">
      <alignment horizontal="right" vertical="center"/>
    </xf>
    <xf numFmtId="0" fontId="2" fillId="6" borderId="0" xfId="0" applyFont="1" applyFill="1"/>
    <xf numFmtId="170" fontId="1" fillId="0" borderId="7" xfId="0" applyNumberFormat="1" applyFont="1" applyBorder="1" applyAlignment="1">
      <alignment wrapText="1"/>
    </xf>
    <xf numFmtId="4" fontId="13" fillId="0" borderId="7" xfId="0" applyNumberFormat="1" applyFont="1" applyBorder="1" applyAlignment="1">
      <alignment wrapText="1"/>
    </xf>
    <xf numFmtId="4" fontId="1" fillId="2" borderId="7" xfId="0" applyNumberFormat="1" applyFont="1" applyFill="1" applyBorder="1" applyAlignment="1">
      <alignment horizontal="right" wrapText="1"/>
    </xf>
    <xf numFmtId="4" fontId="1" fillId="2" borderId="7" xfId="0" applyNumberFormat="1" applyFont="1" applyFill="1" applyBorder="1" applyAlignment="1">
      <alignment wrapText="1"/>
    </xf>
    <xf numFmtId="172" fontId="1" fillId="0" borderId="7" xfId="0" applyNumberFormat="1" applyFont="1" applyBorder="1" applyAlignment="1">
      <alignment horizontal="right" wrapText="1"/>
    </xf>
  </cellXfs>
  <cellStyles count="3">
    <cellStyle name="Normalny" xfId="0" builtinId="0"/>
    <cellStyle name="Normalny 2" xfId="1" xr:uid="{0CFE3511-D1FD-423A-8C0B-91764504F5A1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AFB9-2534-4E16-B193-2218297093E1}">
  <dimension ref="A1:P38"/>
  <sheetViews>
    <sheetView tabSelected="1" zoomScaleNormal="100" workbookViewId="0"/>
  </sheetViews>
  <sheetFormatPr defaultRowHeight="14.4" x14ac:dyDescent="0.3"/>
  <cols>
    <col min="1" max="1" width="67.109375" customWidth="1"/>
    <col min="2" max="2" width="15.88671875" customWidth="1"/>
    <col min="3" max="3" width="12.6640625" customWidth="1"/>
    <col min="4" max="4" width="13.5546875" style="103" customWidth="1"/>
    <col min="5" max="5" width="13.109375" customWidth="1"/>
    <col min="6" max="6" width="14.88671875" customWidth="1"/>
    <col min="7" max="10" width="11.6640625" customWidth="1"/>
    <col min="11" max="11" width="12.6640625" customWidth="1"/>
    <col min="12" max="12" width="11" customWidth="1"/>
    <col min="13" max="16" width="14.5546875" bestFit="1" customWidth="1"/>
  </cols>
  <sheetData>
    <row r="1" spans="1:16" x14ac:dyDescent="0.3">
      <c r="A1" s="11" t="s">
        <v>31</v>
      </c>
      <c r="B1" s="157" t="s">
        <v>56</v>
      </c>
      <c r="C1" s="157" t="s">
        <v>54</v>
      </c>
      <c r="D1" s="157" t="s">
        <v>53</v>
      </c>
      <c r="E1" s="116" t="s">
        <v>51</v>
      </c>
      <c r="F1" s="53" t="s">
        <v>34</v>
      </c>
      <c r="G1" s="53" t="s">
        <v>27</v>
      </c>
      <c r="H1" s="53" t="s">
        <v>28</v>
      </c>
      <c r="I1" s="52" t="s">
        <v>29</v>
      </c>
      <c r="J1" s="52" t="s">
        <v>30</v>
      </c>
      <c r="K1" s="52" t="s">
        <v>40</v>
      </c>
      <c r="L1" s="52" t="s">
        <v>41</v>
      </c>
      <c r="M1" s="57" t="s">
        <v>42</v>
      </c>
      <c r="N1" s="57" t="s">
        <v>43</v>
      </c>
      <c r="O1" s="57" t="s">
        <v>44</v>
      </c>
      <c r="P1" s="57" t="s">
        <v>45</v>
      </c>
    </row>
    <row r="2" spans="1:16" x14ac:dyDescent="0.3">
      <c r="A2" s="5" t="s">
        <v>0</v>
      </c>
      <c r="B2" s="154">
        <v>52440</v>
      </c>
      <c r="C2" s="122">
        <v>71828.096463596798</v>
      </c>
      <c r="D2" s="154">
        <v>76511.878120158362</v>
      </c>
      <c r="E2" s="117">
        <v>81868</v>
      </c>
      <c r="F2" s="95">
        <v>74168</v>
      </c>
      <c r="G2" s="14">
        <v>68524</v>
      </c>
      <c r="H2" s="14">
        <v>65316</v>
      </c>
      <c r="I2" s="26">
        <v>84184</v>
      </c>
      <c r="J2" s="14">
        <v>78079.519373565534</v>
      </c>
      <c r="K2" s="14">
        <v>34125.837437826034</v>
      </c>
      <c r="L2" s="102">
        <v>62870.162562173966</v>
      </c>
      <c r="M2" s="100">
        <v>78809.853781591126</v>
      </c>
      <c r="N2" s="100">
        <v>60546.058187921015</v>
      </c>
      <c r="O2" s="82">
        <v>59819.656958932799</v>
      </c>
      <c r="P2" s="100">
        <v>74342.343041067201</v>
      </c>
    </row>
    <row r="3" spans="1:16" x14ac:dyDescent="0.3">
      <c r="A3" s="5" t="s">
        <v>46</v>
      </c>
      <c r="B3" s="154">
        <v>15301</v>
      </c>
      <c r="C3" s="122">
        <v>25228.361370056125</v>
      </c>
      <c r="D3" s="154">
        <v>26825.185057669129</v>
      </c>
      <c r="E3" s="117">
        <v>33414</v>
      </c>
      <c r="F3" s="95">
        <v>28508</v>
      </c>
      <c r="G3" s="14">
        <v>28247.669118202815</v>
      </c>
      <c r="H3" s="14">
        <v>28525</v>
      </c>
      <c r="I3" s="26">
        <v>36867.745800997502</v>
      </c>
      <c r="J3" s="14">
        <v>31686.467755726564</v>
      </c>
      <c r="K3" s="14">
        <v>13215.517485323722</v>
      </c>
      <c r="L3" s="102">
        <v>24254.898095353634</v>
      </c>
      <c r="M3" s="100">
        <v>30315.560815335029</v>
      </c>
      <c r="N3" s="100">
        <v>22352.647906752194</v>
      </c>
      <c r="O3" s="82">
        <v>21136.353811902791</v>
      </c>
      <c r="P3" s="100">
        <v>24622.406639004152</v>
      </c>
    </row>
    <row r="4" spans="1:16" x14ac:dyDescent="0.3">
      <c r="A4" s="5" t="s">
        <v>1</v>
      </c>
      <c r="B4" s="154">
        <v>-221</v>
      </c>
      <c r="C4" s="122">
        <v>4867.4577668254014</v>
      </c>
      <c r="D4" s="154">
        <v>6921.3720089516255</v>
      </c>
      <c r="E4" s="122">
        <v>11119</v>
      </c>
      <c r="F4" s="95">
        <v>9040</v>
      </c>
      <c r="G4" s="14">
        <v>8984</v>
      </c>
      <c r="H4" s="14">
        <v>9872</v>
      </c>
      <c r="I4" s="26">
        <v>15022</v>
      </c>
      <c r="J4" s="14">
        <v>11321</v>
      </c>
      <c r="K4" s="14">
        <v>-632</v>
      </c>
      <c r="L4" s="102">
        <v>6099</v>
      </c>
      <c r="M4" s="100">
        <v>7724.3494915834881</v>
      </c>
      <c r="N4" s="100">
        <v>4349.9100167827673</v>
      </c>
      <c r="O4" s="82">
        <v>1827</v>
      </c>
      <c r="P4" s="100">
        <v>5681</v>
      </c>
    </row>
    <row r="5" spans="1:16" x14ac:dyDescent="0.3">
      <c r="A5" s="28" t="s">
        <v>35</v>
      </c>
      <c r="B5" s="154">
        <v>-3639</v>
      </c>
      <c r="C5" s="122">
        <v>2628.476247469438</v>
      </c>
      <c r="D5" s="154">
        <v>6272.5942503012557</v>
      </c>
      <c r="E5" s="122">
        <v>7281</v>
      </c>
      <c r="F5" s="95">
        <v>7528</v>
      </c>
      <c r="G5" s="14">
        <v>9661</v>
      </c>
      <c r="H5" s="82">
        <v>8692</v>
      </c>
      <c r="I5" s="26">
        <v>14100.499161317701</v>
      </c>
      <c r="J5" s="14">
        <v>9541.6497907384892</v>
      </c>
      <c r="K5" s="14">
        <v>-5576</v>
      </c>
      <c r="L5" s="83">
        <v>565</v>
      </c>
      <c r="M5" s="100">
        <v>8312.0260359083768</v>
      </c>
      <c r="N5" s="100">
        <v>1032.6612180150357</v>
      </c>
      <c r="O5" s="82">
        <v>4048.7146624268044</v>
      </c>
      <c r="P5" s="100">
        <v>4166.2853375731956</v>
      </c>
    </row>
    <row r="6" spans="1:16" x14ac:dyDescent="0.3">
      <c r="A6" s="5" t="s">
        <v>2</v>
      </c>
      <c r="B6" s="154">
        <v>-3608</v>
      </c>
      <c r="C6" s="122">
        <v>1855.2234732178058</v>
      </c>
      <c r="D6" s="154">
        <v>14721.337579617832</v>
      </c>
      <c r="E6" s="122">
        <v>5048</v>
      </c>
      <c r="F6" s="95">
        <v>5498</v>
      </c>
      <c r="G6" s="14">
        <v>7794</v>
      </c>
      <c r="H6" s="14">
        <v>5872</v>
      </c>
      <c r="I6" s="26">
        <v>9648.9487173752605</v>
      </c>
      <c r="J6" s="14">
        <v>7160.3438189100398</v>
      </c>
      <c r="K6" s="14">
        <v>-4733</v>
      </c>
      <c r="L6" s="3">
        <v>-1001</v>
      </c>
      <c r="M6" s="100">
        <v>6116.6477210794319</v>
      </c>
      <c r="N6" s="100">
        <v>-757.95659470768112</v>
      </c>
      <c r="O6" s="82">
        <v>2216.904254081514</v>
      </c>
      <c r="P6" s="100">
        <v>2913.095745918486</v>
      </c>
    </row>
    <row r="7" spans="1:16" x14ac:dyDescent="0.3">
      <c r="A7" s="5" t="s">
        <v>3</v>
      </c>
      <c r="B7" s="154">
        <v>23930769</v>
      </c>
      <c r="C7" s="154">
        <v>23930769</v>
      </c>
      <c r="D7" s="154">
        <v>23930769</v>
      </c>
      <c r="E7" s="122">
        <v>23930769</v>
      </c>
      <c r="F7" s="30">
        <v>23930769</v>
      </c>
      <c r="G7" s="14">
        <v>23930769</v>
      </c>
      <c r="H7" s="14">
        <v>23930769</v>
      </c>
      <c r="I7" s="26">
        <v>23930769</v>
      </c>
      <c r="J7" s="14">
        <v>23930769</v>
      </c>
      <c r="K7" s="14">
        <v>23930769</v>
      </c>
      <c r="L7" s="14">
        <v>23930769</v>
      </c>
      <c r="M7" s="14">
        <v>23930769</v>
      </c>
      <c r="N7" s="14">
        <v>5501705.6348713711</v>
      </c>
      <c r="O7" s="14">
        <v>23930769</v>
      </c>
      <c r="P7" s="14">
        <v>23930769</v>
      </c>
    </row>
    <row r="8" spans="1:16" ht="27" x14ac:dyDescent="0.3">
      <c r="A8" s="6" t="s">
        <v>32</v>
      </c>
      <c r="B8" s="180">
        <v>-0.16</v>
      </c>
      <c r="C8" s="181">
        <v>7.0000000000000007E-2</v>
      </c>
      <c r="D8" s="180">
        <v>0.62</v>
      </c>
      <c r="E8" s="123">
        <v>0.21</v>
      </c>
      <c r="F8" s="96">
        <v>0.23</v>
      </c>
      <c r="G8" s="93">
        <v>0.33</v>
      </c>
      <c r="H8" s="3">
        <v>0.24</v>
      </c>
      <c r="I8" s="111">
        <v>0.4</v>
      </c>
      <c r="J8" s="93">
        <v>0.29921076998863005</v>
      </c>
      <c r="K8" s="93">
        <v>-0.19999999999999998</v>
      </c>
      <c r="L8" s="3">
        <v>-0.04</v>
      </c>
      <c r="M8" s="99">
        <v>0.34559762501068947</v>
      </c>
      <c r="N8" s="99">
        <v>-2.9416380004657645E-2</v>
      </c>
      <c r="O8" s="101">
        <v>-1.7301352045346469E-3</v>
      </c>
      <c r="P8" s="99">
        <v>0.12173013520453464</v>
      </c>
    </row>
    <row r="9" spans="1:16" x14ac:dyDescent="0.3">
      <c r="A9" s="84"/>
      <c r="B9" s="182"/>
      <c r="C9" s="178"/>
      <c r="D9" s="156"/>
      <c r="E9" s="123"/>
      <c r="F9" s="94"/>
      <c r="G9" s="30"/>
      <c r="H9" s="87"/>
      <c r="I9" s="109"/>
      <c r="J9" s="14"/>
      <c r="K9" s="93"/>
      <c r="L9" s="83"/>
      <c r="M9" s="100"/>
      <c r="N9" s="100"/>
      <c r="O9" s="82"/>
      <c r="P9" s="100"/>
    </row>
    <row r="10" spans="1:16" x14ac:dyDescent="0.3">
      <c r="A10" s="20" t="s">
        <v>36</v>
      </c>
      <c r="B10" s="126">
        <v>7389</v>
      </c>
      <c r="C10" s="125">
        <v>-5433.2558425054394</v>
      </c>
      <c r="D10" s="126">
        <v>-4853</v>
      </c>
      <c r="E10" s="125">
        <v>15262</v>
      </c>
      <c r="F10" s="95">
        <v>6498</v>
      </c>
      <c r="G10" s="14">
        <v>5166</v>
      </c>
      <c r="H10" s="83">
        <v>5049</v>
      </c>
      <c r="I10" s="26">
        <v>17870.802428823801</v>
      </c>
      <c r="J10" s="14">
        <v>8184.600153008415</v>
      </c>
      <c r="K10" s="14">
        <v>6672</v>
      </c>
      <c r="L10" s="83">
        <v>4178</v>
      </c>
      <c r="M10" s="100">
        <v>16092.922795434375</v>
      </c>
      <c r="N10" s="100">
        <v>12768.466790813161</v>
      </c>
      <c r="O10" s="82">
        <v>9069.1387133051539</v>
      </c>
      <c r="P10" s="100">
        <v>8170.861286694847</v>
      </c>
    </row>
    <row r="11" spans="1:16" x14ac:dyDescent="0.3">
      <c r="A11" s="20" t="s">
        <v>37</v>
      </c>
      <c r="B11" s="126">
        <v>-715</v>
      </c>
      <c r="C11" s="125">
        <v>-2243.7902298231638</v>
      </c>
      <c r="D11" s="126">
        <v>-2013</v>
      </c>
      <c r="E11" s="125">
        <v>-2406</v>
      </c>
      <c r="F11" s="95">
        <v>-4280</v>
      </c>
      <c r="G11" s="14">
        <v>-484</v>
      </c>
      <c r="H11" s="83">
        <v>-1415</v>
      </c>
      <c r="I11" s="26">
        <v>12536.5197593541</v>
      </c>
      <c r="J11" s="14">
        <v>-1188.0653435938975</v>
      </c>
      <c r="K11" s="14">
        <v>-683</v>
      </c>
      <c r="L11" s="83">
        <v>-1486</v>
      </c>
      <c r="M11" s="100">
        <v>-607.33339042962371</v>
      </c>
      <c r="N11" s="100">
        <v>-1181.2308894866314</v>
      </c>
      <c r="O11" s="82">
        <v>-812.65978981657418</v>
      </c>
      <c r="P11" s="100">
        <v>-3121.3402101834258</v>
      </c>
    </row>
    <row r="12" spans="1:16" x14ac:dyDescent="0.3">
      <c r="A12" s="29" t="s">
        <v>38</v>
      </c>
      <c r="B12" s="126">
        <v>-10210</v>
      </c>
      <c r="C12" s="126">
        <v>4815.8769681435388</v>
      </c>
      <c r="D12" s="126">
        <v>10640</v>
      </c>
      <c r="E12" s="126">
        <v>-15098</v>
      </c>
      <c r="F12" s="95">
        <v>-5886</v>
      </c>
      <c r="G12" s="14">
        <v>-15850</v>
      </c>
      <c r="H12" s="83">
        <v>501</v>
      </c>
      <c r="I12" s="26">
        <v>-17193.8154004428</v>
      </c>
      <c r="J12" s="14">
        <v>-10115.65636109986</v>
      </c>
      <c r="K12" s="14">
        <v>-6953</v>
      </c>
      <c r="L12" s="83">
        <v>-4506</v>
      </c>
      <c r="M12" s="100">
        <v>-15467.341409863126</v>
      </c>
      <c r="N12" s="100">
        <v>-13204.818723130333</v>
      </c>
      <c r="O12" s="82">
        <v>-6029.3963625082406</v>
      </c>
      <c r="P12" s="100">
        <v>-3782.6036374917594</v>
      </c>
    </row>
    <row r="13" spans="1:16" x14ac:dyDescent="0.3">
      <c r="A13" s="20" t="s">
        <v>39</v>
      </c>
      <c r="B13" s="126">
        <v>-3483</v>
      </c>
      <c r="C13" s="125">
        <v>-2849.3225493785944</v>
      </c>
      <c r="D13" s="126">
        <v>3774</v>
      </c>
      <c r="E13" s="125">
        <v>-2268</v>
      </c>
      <c r="F13" s="95">
        <v>-3601</v>
      </c>
      <c r="G13" s="14">
        <v>-11251</v>
      </c>
      <c r="H13" s="3">
        <v>4135</v>
      </c>
      <c r="I13" s="26">
        <v>13365.482432402199</v>
      </c>
      <c r="J13" s="14">
        <v>-3127.2219972098464</v>
      </c>
      <c r="K13" s="14">
        <v>-907</v>
      </c>
      <c r="L13" s="83">
        <v>-1814</v>
      </c>
      <c r="M13" s="100">
        <v>-49.722543172581325</v>
      </c>
      <c r="N13" s="100">
        <v>-1533.6689886658853</v>
      </c>
      <c r="O13" s="82">
        <v>2153.7658897894289</v>
      </c>
      <c r="P13" s="100">
        <v>1249.2341102105713</v>
      </c>
    </row>
    <row r="14" spans="1:16" x14ac:dyDescent="0.3">
      <c r="A14" s="85"/>
      <c r="B14" s="126"/>
      <c r="C14" s="125"/>
      <c r="D14" s="126"/>
      <c r="E14" s="125"/>
      <c r="F14" s="81"/>
      <c r="G14" s="83"/>
      <c r="H14" s="83"/>
      <c r="I14" s="110"/>
      <c r="J14" s="83"/>
      <c r="K14" s="83"/>
      <c r="L14" s="83"/>
      <c r="M14" s="83"/>
      <c r="N14" s="83"/>
      <c r="O14" s="83"/>
      <c r="P14" s="83"/>
    </row>
    <row r="15" spans="1:16" x14ac:dyDescent="0.3">
      <c r="A15" s="5" t="s">
        <v>4</v>
      </c>
      <c r="B15" s="154">
        <v>306768</v>
      </c>
      <c r="C15" s="122">
        <v>329337.05080545228</v>
      </c>
      <c r="D15" s="154">
        <v>331140</v>
      </c>
      <c r="E15" s="122">
        <v>312532.93907901028</v>
      </c>
      <c r="F15" s="45">
        <v>376397</v>
      </c>
      <c r="G15" s="30">
        <v>318966</v>
      </c>
      <c r="H15" s="14">
        <v>327959</v>
      </c>
      <c r="I15" s="31">
        <v>318966</v>
      </c>
      <c r="J15" s="14">
        <v>333079</v>
      </c>
      <c r="K15" s="30">
        <v>318966</v>
      </c>
      <c r="L15" s="97">
        <v>339490</v>
      </c>
      <c r="M15" s="30">
        <v>368914</v>
      </c>
      <c r="N15" s="82">
        <v>364603.07298335468</v>
      </c>
      <c r="O15" s="30">
        <v>390322</v>
      </c>
      <c r="P15" s="82">
        <v>394001.58091739705</v>
      </c>
    </row>
    <row r="16" spans="1:16" x14ac:dyDescent="0.3">
      <c r="A16" s="5" t="s">
        <v>5</v>
      </c>
      <c r="B16" s="154">
        <v>152911</v>
      </c>
      <c r="C16" s="122">
        <v>160288.21091313078</v>
      </c>
      <c r="D16" s="154">
        <v>150590</v>
      </c>
      <c r="E16" s="122">
        <v>139718.4415358525</v>
      </c>
      <c r="F16" s="45">
        <v>147851</v>
      </c>
      <c r="G16" s="30">
        <v>146432</v>
      </c>
      <c r="H16" s="14">
        <v>152896</v>
      </c>
      <c r="I16" s="31">
        <v>146432</v>
      </c>
      <c r="J16" s="14">
        <v>165118</v>
      </c>
      <c r="K16" s="30">
        <v>156948</v>
      </c>
      <c r="L16" s="97">
        <v>176482</v>
      </c>
      <c r="M16" s="30">
        <v>185469</v>
      </c>
      <c r="N16" s="82">
        <v>196986.00695079571</v>
      </c>
      <c r="O16" s="30">
        <v>238770</v>
      </c>
      <c r="P16" s="82">
        <v>220067.18898937528</v>
      </c>
    </row>
    <row r="17" spans="1:16" x14ac:dyDescent="0.3">
      <c r="A17" s="5" t="s">
        <v>6</v>
      </c>
      <c r="B17" s="154">
        <v>85519</v>
      </c>
      <c r="C17" s="122">
        <v>87770.798615562104</v>
      </c>
      <c r="D17" s="154">
        <v>85428</v>
      </c>
      <c r="E17" s="122">
        <v>69361.655868156711</v>
      </c>
      <c r="F17" s="45">
        <v>86735</v>
      </c>
      <c r="G17" s="30">
        <v>69948</v>
      </c>
      <c r="H17" s="14">
        <v>68361</v>
      </c>
      <c r="I17" s="31">
        <v>69948</v>
      </c>
      <c r="J17" s="14">
        <v>72211</v>
      </c>
      <c r="K17" s="30">
        <v>71812</v>
      </c>
      <c r="L17" s="97">
        <v>112742</v>
      </c>
      <c r="M17" s="30">
        <v>59376</v>
      </c>
      <c r="N17" s="82">
        <v>127038.82385220414</v>
      </c>
      <c r="O17" s="30">
        <v>70156</v>
      </c>
      <c r="P17" s="82">
        <v>99297.189221863155</v>
      </c>
    </row>
    <row r="18" spans="1:16" x14ac:dyDescent="0.3">
      <c r="A18" s="5" t="s">
        <v>7</v>
      </c>
      <c r="B18" s="154">
        <v>67392</v>
      </c>
      <c r="C18" s="122">
        <v>72517.412297568691</v>
      </c>
      <c r="D18" s="130">
        <v>65162</v>
      </c>
      <c r="E18" s="122">
        <v>70356.785667695789</v>
      </c>
      <c r="F18" s="45">
        <v>61116</v>
      </c>
      <c r="G18" s="30">
        <v>76484</v>
      </c>
      <c r="H18" s="14">
        <v>84534</v>
      </c>
      <c r="I18" s="31">
        <v>76484</v>
      </c>
      <c r="J18" s="14">
        <v>92907</v>
      </c>
      <c r="K18" s="30">
        <v>85137</v>
      </c>
      <c r="L18" s="97">
        <v>63741</v>
      </c>
      <c r="M18" s="30">
        <v>126092</v>
      </c>
      <c r="N18" s="82">
        <v>69947.183098591559</v>
      </c>
      <c r="O18" s="30">
        <v>168614</v>
      </c>
      <c r="P18" s="82">
        <v>120769.99976751214</v>
      </c>
    </row>
    <row r="19" spans="1:16" x14ac:dyDescent="0.3">
      <c r="A19" s="5" t="s">
        <v>8</v>
      </c>
      <c r="B19" s="154">
        <v>153374</v>
      </c>
      <c r="C19" s="122">
        <v>168553.17694312695</v>
      </c>
      <c r="D19" s="130">
        <v>179987</v>
      </c>
      <c r="E19" s="122">
        <v>172243.11866765231</v>
      </c>
      <c r="F19" s="45">
        <v>169695</v>
      </c>
      <c r="G19" s="30">
        <v>171979</v>
      </c>
      <c r="H19" s="14">
        <v>174515</v>
      </c>
      <c r="I19" s="31">
        <v>171979</v>
      </c>
      <c r="J19" s="102">
        <v>167958</v>
      </c>
      <c r="K19" s="30">
        <v>162015</v>
      </c>
      <c r="L19" s="97">
        <v>163005</v>
      </c>
      <c r="M19" s="30">
        <v>183441</v>
      </c>
      <c r="N19" s="82">
        <v>167613.86500823122</v>
      </c>
      <c r="O19" s="30">
        <v>150649</v>
      </c>
      <c r="P19" s="82">
        <v>173170.66933252735</v>
      </c>
    </row>
    <row r="20" spans="1:16" x14ac:dyDescent="0.3">
      <c r="A20" s="5" t="s">
        <v>9</v>
      </c>
      <c r="B20" s="154">
        <v>4914</v>
      </c>
      <c r="C20" s="122">
        <v>5112.8060505063449</v>
      </c>
      <c r="D20" s="130">
        <v>5144</v>
      </c>
      <c r="E20" s="117">
        <v>5203.0699656476927</v>
      </c>
      <c r="F20" s="45">
        <v>5165</v>
      </c>
      <c r="G20" s="30">
        <v>5186</v>
      </c>
      <c r="H20" s="14">
        <v>5135</v>
      </c>
      <c r="I20" s="31">
        <v>5186</v>
      </c>
      <c r="J20" s="102">
        <v>5287</v>
      </c>
      <c r="K20" s="30">
        <v>5246</v>
      </c>
      <c r="L20" s="97">
        <v>5257</v>
      </c>
      <c r="M20" s="30">
        <v>5620</v>
      </c>
      <c r="N20" s="82">
        <v>5471.6937991585883</v>
      </c>
      <c r="O20" s="30">
        <v>5628</v>
      </c>
      <c r="P20" s="82">
        <v>5563.666798409783</v>
      </c>
    </row>
    <row r="21" spans="1:16" x14ac:dyDescent="0.3">
      <c r="A21" s="5" t="s">
        <v>33</v>
      </c>
      <c r="B21" s="170">
        <v>6.41</v>
      </c>
      <c r="C21" s="160">
        <v>7.0432985225492857</v>
      </c>
      <c r="D21" s="139">
        <v>7.52</v>
      </c>
      <c r="E21" s="127">
        <v>7.1974893931575101</v>
      </c>
      <c r="F21" s="49">
        <v>7.09</v>
      </c>
      <c r="G21" s="32">
        <v>7.19</v>
      </c>
      <c r="H21" s="3">
        <v>7.29</v>
      </c>
      <c r="I21" s="114">
        <v>7.19</v>
      </c>
      <c r="J21" s="35">
        <v>7.02</v>
      </c>
      <c r="K21" s="32">
        <v>6.77</v>
      </c>
      <c r="L21" s="98">
        <v>6.81</v>
      </c>
      <c r="M21" s="32">
        <v>7.67</v>
      </c>
      <c r="N21" s="101">
        <v>7.0040476790870096</v>
      </c>
      <c r="O21" s="32">
        <v>6.6</v>
      </c>
      <c r="P21" s="101">
        <v>7.2362487707378449</v>
      </c>
    </row>
    <row r="22" spans="1:16" x14ac:dyDescent="0.3">
      <c r="A22" s="7"/>
      <c r="B22" s="171"/>
      <c r="C22" s="82"/>
      <c r="D22" s="132"/>
      <c r="E22" s="119"/>
      <c r="F22" s="7"/>
      <c r="G22" s="3"/>
      <c r="H22" s="3"/>
      <c r="I22" s="115"/>
      <c r="J22" s="3"/>
      <c r="K22" s="3"/>
      <c r="L22" s="3"/>
      <c r="M22" s="83"/>
      <c r="N22" s="83"/>
      <c r="O22" s="83"/>
      <c r="P22" s="83"/>
    </row>
    <row r="23" spans="1:16" x14ac:dyDescent="0.3">
      <c r="A23" s="8" t="s">
        <v>10</v>
      </c>
      <c r="B23" s="172">
        <v>-221</v>
      </c>
      <c r="C23" s="136">
        <v>4867.4577668254014</v>
      </c>
      <c r="D23" s="133">
        <v>6921.3720089516255</v>
      </c>
      <c r="E23" s="120">
        <v>11119</v>
      </c>
      <c r="F23" s="105">
        <v>9040</v>
      </c>
      <c r="G23" s="105">
        <v>8984</v>
      </c>
      <c r="H23" s="105">
        <v>9872</v>
      </c>
      <c r="I23" s="112">
        <v>15022</v>
      </c>
      <c r="J23" s="105">
        <v>11321</v>
      </c>
      <c r="K23" s="105">
        <v>-632</v>
      </c>
      <c r="L23" s="105">
        <v>6099</v>
      </c>
      <c r="M23" s="105">
        <v>7713</v>
      </c>
      <c r="N23" s="105">
        <v>4361</v>
      </c>
      <c r="O23" s="106">
        <v>1827</v>
      </c>
      <c r="P23" s="107">
        <v>5681</v>
      </c>
    </row>
    <row r="24" spans="1:16" x14ac:dyDescent="0.3">
      <c r="A24" s="8" t="s">
        <v>11</v>
      </c>
      <c r="B24" s="172">
        <v>2681</v>
      </c>
      <c r="C24" s="136">
        <v>7859.1785740466976</v>
      </c>
      <c r="D24" s="133">
        <v>9893</v>
      </c>
      <c r="E24" s="120">
        <v>14065</v>
      </c>
      <c r="F24" s="105">
        <v>12011</v>
      </c>
      <c r="G24" s="108">
        <v>12002</v>
      </c>
      <c r="H24" s="108">
        <v>12884</v>
      </c>
      <c r="I24" s="113">
        <v>18039</v>
      </c>
      <c r="J24" s="108">
        <v>14466</v>
      </c>
      <c r="K24" s="87">
        <v>2473</v>
      </c>
      <c r="L24" s="87">
        <v>9302</v>
      </c>
      <c r="M24" s="87">
        <v>11053</v>
      </c>
      <c r="N24" s="87">
        <v>7646</v>
      </c>
      <c r="O24" s="87">
        <v>5212</v>
      </c>
      <c r="P24" s="87">
        <v>8938</v>
      </c>
    </row>
    <row r="25" spans="1:16" x14ac:dyDescent="0.3">
      <c r="A25" s="8" t="s">
        <v>15</v>
      </c>
      <c r="B25" s="176">
        <v>0.29199999999999998</v>
      </c>
      <c r="C25" s="161">
        <v>0.35123249274526036</v>
      </c>
      <c r="D25" s="134">
        <v>0.35060157607870268</v>
      </c>
      <c r="E25" s="128">
        <v>0.40832252423132093</v>
      </c>
      <c r="F25" s="91">
        <v>0.38400000000000001</v>
      </c>
      <c r="G25" s="33">
        <v>0.41199999999999998</v>
      </c>
      <c r="H25" s="33">
        <v>0.437</v>
      </c>
      <c r="I25" s="34">
        <v>0.41</v>
      </c>
      <c r="J25" s="33">
        <v>0.40600000000000003</v>
      </c>
      <c r="K25" s="33">
        <v>0.38700000000000001</v>
      </c>
      <c r="L25" s="33">
        <v>0.38600000000000001</v>
      </c>
      <c r="M25" s="92">
        <v>0.38500000000000001</v>
      </c>
      <c r="N25" s="92">
        <v>0.36899999999999999</v>
      </c>
      <c r="O25" s="92">
        <v>0.35299999999999998</v>
      </c>
      <c r="P25" s="92">
        <v>0.33100000000000002</v>
      </c>
    </row>
    <row r="26" spans="1:16" x14ac:dyDescent="0.3">
      <c r="A26" s="8" t="s">
        <v>12</v>
      </c>
      <c r="B26" s="176">
        <v>-6.9000000000000006E-2</v>
      </c>
      <c r="C26" s="161">
        <v>2.5828659877657371E-2</v>
      </c>
      <c r="D26" s="134">
        <v>0.19240591057637682</v>
      </c>
      <c r="E26" s="128">
        <v>6.2072864354795677E-2</v>
      </c>
      <c r="F26" s="91">
        <v>7.3999999999999996E-2</v>
      </c>
      <c r="G26" s="33">
        <v>0.114</v>
      </c>
      <c r="H26" s="33">
        <v>0.09</v>
      </c>
      <c r="I26" s="34">
        <v>0.113</v>
      </c>
      <c r="J26" s="33">
        <v>9.1999999999999998E-2</v>
      </c>
      <c r="K26" s="33">
        <v>-0.13600000000000001</v>
      </c>
      <c r="L26" s="33">
        <v>-1.6E-2</v>
      </c>
      <c r="M26" s="92">
        <v>7.8E-2</v>
      </c>
      <c r="N26" s="92">
        <v>-1.41E-2</v>
      </c>
      <c r="O26" s="92">
        <v>3.6999999999999998E-2</v>
      </c>
      <c r="P26" s="92">
        <v>3.9E-2</v>
      </c>
    </row>
    <row r="27" spans="1:16" x14ac:dyDescent="0.3">
      <c r="A27" s="8" t="s">
        <v>13</v>
      </c>
      <c r="B27" s="176">
        <v>-2.3E-2</v>
      </c>
      <c r="C27" s="161">
        <v>8.1000000000000003E-2</v>
      </c>
      <c r="D27" s="134">
        <v>8.1000000000000003E-2</v>
      </c>
      <c r="E27" s="128">
        <v>2.9659877684719425E-2</v>
      </c>
      <c r="F27" s="91">
        <v>3.2000000000000001E-2</v>
      </c>
      <c r="G27" s="33">
        <v>4.5999999999999999E-2</v>
      </c>
      <c r="H27" s="33">
        <v>3.3000000000000002E-2</v>
      </c>
      <c r="I27" s="34">
        <v>5.3999999999999999E-2</v>
      </c>
      <c r="J27" s="33">
        <v>4.2000000000000003E-2</v>
      </c>
      <c r="K27" s="33">
        <v>-2.9000000000000001E-2</v>
      </c>
      <c r="L27" s="33">
        <v>-6.0000000000000001E-3</v>
      </c>
      <c r="M27" s="92">
        <v>0.7</v>
      </c>
      <c r="N27" s="92">
        <v>-2E-3</v>
      </c>
      <c r="O27" s="92">
        <v>6.0000000000000001E-3</v>
      </c>
      <c r="P27" s="92">
        <v>7.0000000000000001E-3</v>
      </c>
    </row>
    <row r="28" spans="1:16" x14ac:dyDescent="0.3">
      <c r="A28" s="8" t="s">
        <v>16</v>
      </c>
      <c r="B28" s="176">
        <v>-1.2E-2</v>
      </c>
      <c r="C28" s="161">
        <v>4.3999999999999997E-2</v>
      </c>
      <c r="D28" s="134">
        <v>4.3999999999999997E-2</v>
      </c>
      <c r="E28" s="128">
        <v>1.6346148494849264E-2</v>
      </c>
      <c r="F28" s="91">
        <v>1.7000000000000001E-2</v>
      </c>
      <c r="G28" s="33">
        <v>2.5000000000000001E-2</v>
      </c>
      <c r="H28" s="33">
        <v>1.7999999999999999E-2</v>
      </c>
      <c r="I28" s="34">
        <v>2.9000000000000001E-2</v>
      </c>
      <c r="J28" s="33">
        <v>2.1000000000000001E-2</v>
      </c>
      <c r="K28" s="33">
        <v>-1.4E-2</v>
      </c>
      <c r="L28" s="33">
        <v>-3.0000000000000001E-3</v>
      </c>
      <c r="M28" s="92">
        <v>3.4000000000000002E-2</v>
      </c>
      <c r="N28" s="92">
        <v>-4.0000000000000001E-3</v>
      </c>
      <c r="O28" s="92">
        <v>1.2E-2</v>
      </c>
      <c r="P28" s="92">
        <v>1.7000000000000001E-2</v>
      </c>
    </row>
    <row r="29" spans="1:16" x14ac:dyDescent="0.3"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3" spans="1:16" x14ac:dyDescent="0.3">
      <c r="C33" s="48"/>
    </row>
    <row r="34" spans="1:16" x14ac:dyDescent="0.3">
      <c r="C34" s="48"/>
    </row>
    <row r="36" spans="1:16" x14ac:dyDescent="0.3">
      <c r="A36" s="103"/>
      <c r="B36" s="103"/>
      <c r="C36" s="103"/>
      <c r="E36" s="103"/>
    </row>
    <row r="37" spans="1:16" x14ac:dyDescent="0.3"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1:16" x14ac:dyDescent="0.3"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F1DB-8ECE-476D-B0F2-52A70505EEF1}">
  <dimension ref="A1:Z32"/>
  <sheetViews>
    <sheetView zoomScaleNormal="100" workbookViewId="0">
      <selection activeCell="B8" sqref="B8:D8"/>
    </sheetView>
  </sheetViews>
  <sheetFormatPr defaultRowHeight="14.4" x14ac:dyDescent="0.3"/>
  <cols>
    <col min="1" max="1" width="67.109375" customWidth="1"/>
    <col min="2" max="2" width="16.88671875" customWidth="1"/>
    <col min="3" max="3" width="12" customWidth="1"/>
    <col min="4" max="4" width="12.44140625" customWidth="1"/>
    <col min="5" max="5" width="14.44140625" style="103" customWidth="1"/>
    <col min="6" max="6" width="12.33203125" customWidth="1"/>
    <col min="7" max="10" width="11.5546875" customWidth="1"/>
    <col min="11" max="11" width="11.6640625" customWidth="1"/>
    <col min="12" max="12" width="11.33203125" customWidth="1"/>
    <col min="13" max="13" width="12" customWidth="1"/>
    <col min="14" max="15" width="10.88671875" customWidth="1"/>
    <col min="16" max="16" width="11" customWidth="1"/>
    <col min="18" max="18" width="11.5546875" customWidth="1"/>
    <col min="19" max="19" width="12" customWidth="1"/>
    <col min="24" max="24" width="11.109375" customWidth="1"/>
    <col min="25" max="25" width="11.33203125" customWidth="1"/>
  </cols>
  <sheetData>
    <row r="1" spans="1:26" x14ac:dyDescent="0.3">
      <c r="A1" s="11" t="s">
        <v>26</v>
      </c>
      <c r="B1" s="157" t="s">
        <v>56</v>
      </c>
      <c r="C1" s="157" t="s">
        <v>54</v>
      </c>
      <c r="D1" s="157" t="s">
        <v>53</v>
      </c>
      <c r="E1" s="129" t="s">
        <v>51</v>
      </c>
      <c r="F1" s="53" t="s">
        <v>34</v>
      </c>
      <c r="G1" s="53" t="s">
        <v>27</v>
      </c>
      <c r="H1" s="53" t="s">
        <v>28</v>
      </c>
      <c r="I1" s="52" t="s">
        <v>29</v>
      </c>
      <c r="J1" s="52" t="s">
        <v>30</v>
      </c>
      <c r="K1" s="52" t="s">
        <v>40</v>
      </c>
      <c r="L1" s="52" t="s">
        <v>41</v>
      </c>
      <c r="M1" s="57" t="s">
        <v>42</v>
      </c>
      <c r="N1" s="57" t="s">
        <v>43</v>
      </c>
      <c r="O1" s="57" t="s">
        <v>44</v>
      </c>
      <c r="P1" s="57" t="s">
        <v>45</v>
      </c>
    </row>
    <row r="2" spans="1:26" x14ac:dyDescent="0.3">
      <c r="A2" s="5" t="s">
        <v>0</v>
      </c>
      <c r="B2" s="154">
        <v>250597</v>
      </c>
      <c r="C2" s="122">
        <v>333132</v>
      </c>
      <c r="D2" s="154">
        <v>355566</v>
      </c>
      <c r="E2" s="131">
        <v>378539</v>
      </c>
      <c r="F2" s="15">
        <v>339772</v>
      </c>
      <c r="G2" s="14">
        <v>309969</v>
      </c>
      <c r="H2" s="14">
        <v>298629</v>
      </c>
      <c r="I2" s="14">
        <v>382216</v>
      </c>
      <c r="J2" s="14">
        <v>347001</v>
      </c>
      <c r="K2" s="14">
        <v>154396</v>
      </c>
      <c r="L2" s="14">
        <v>276394</v>
      </c>
      <c r="M2" s="3">
        <v>337406</v>
      </c>
      <c r="N2" s="14">
        <v>263927</v>
      </c>
      <c r="O2" s="3">
        <v>255774</v>
      </c>
      <c r="P2" s="14">
        <v>319511</v>
      </c>
      <c r="R2" s="27"/>
      <c r="S2" s="27"/>
      <c r="U2" s="27"/>
      <c r="X2" s="27"/>
      <c r="Y2" s="27"/>
      <c r="Z2" s="27"/>
    </row>
    <row r="3" spans="1:26" x14ac:dyDescent="0.3">
      <c r="A3" s="5" t="s">
        <v>46</v>
      </c>
      <c r="B3" s="154">
        <v>73120</v>
      </c>
      <c r="C3" s="122">
        <v>117007</v>
      </c>
      <c r="D3" s="154">
        <v>124662</v>
      </c>
      <c r="E3" s="131">
        <v>154566</v>
      </c>
      <c r="F3" s="15">
        <v>130600</v>
      </c>
      <c r="G3" s="14">
        <v>127740</v>
      </c>
      <c r="H3" s="14">
        <v>130417</v>
      </c>
      <c r="I3" s="14">
        <v>167145</v>
      </c>
      <c r="J3" s="14">
        <v>140821</v>
      </c>
      <c r="K3" s="14">
        <v>59787</v>
      </c>
      <c r="L3" s="14">
        <v>106631</v>
      </c>
      <c r="M3" s="3">
        <v>129789</v>
      </c>
      <c r="N3" s="14">
        <v>97410</v>
      </c>
      <c r="O3" s="3">
        <v>90390</v>
      </c>
      <c r="P3" s="14">
        <v>105823</v>
      </c>
      <c r="R3" s="27"/>
      <c r="S3" s="27"/>
      <c r="U3" s="27"/>
      <c r="X3" s="27"/>
      <c r="Y3" s="27"/>
      <c r="Z3" s="27"/>
    </row>
    <row r="4" spans="1:26" x14ac:dyDescent="0.3">
      <c r="A4" s="5" t="s">
        <v>1</v>
      </c>
      <c r="B4" s="154">
        <v>-1057</v>
      </c>
      <c r="C4" s="122">
        <v>22567</v>
      </c>
      <c r="D4" s="154">
        <v>32165</v>
      </c>
      <c r="E4" s="131">
        <v>51439</v>
      </c>
      <c r="F4" s="45">
        <v>41412</v>
      </c>
      <c r="G4" s="14">
        <v>40605</v>
      </c>
      <c r="H4" s="14">
        <v>45136</v>
      </c>
      <c r="I4" s="14">
        <v>67736</v>
      </c>
      <c r="J4" s="14">
        <v>50312</v>
      </c>
      <c r="K4" s="14">
        <v>-2532</v>
      </c>
      <c r="L4" s="14">
        <v>26811</v>
      </c>
      <c r="M4" s="3">
        <v>33070</v>
      </c>
      <c r="N4" s="14">
        <v>18973</v>
      </c>
      <c r="O4" s="3">
        <v>7778</v>
      </c>
      <c r="P4" s="14">
        <v>24416</v>
      </c>
      <c r="R4" s="27"/>
      <c r="S4" s="27"/>
      <c r="U4" s="27"/>
      <c r="X4" s="27"/>
      <c r="Y4" s="27"/>
      <c r="Z4" s="27"/>
    </row>
    <row r="5" spans="1:26" x14ac:dyDescent="0.3">
      <c r="A5" s="28" t="s">
        <v>35</v>
      </c>
      <c r="B5" s="154">
        <v>-17390</v>
      </c>
      <c r="C5" s="122">
        <v>12175</v>
      </c>
      <c r="D5" s="154">
        <v>29150</v>
      </c>
      <c r="E5" s="131">
        <v>33857</v>
      </c>
      <c r="F5" s="45">
        <v>34486</v>
      </c>
      <c r="G5" s="14">
        <v>43712</v>
      </c>
      <c r="H5" s="14">
        <v>39742</v>
      </c>
      <c r="I5" s="14">
        <v>63213</v>
      </c>
      <c r="J5" s="14">
        <v>42405</v>
      </c>
      <c r="K5" s="14">
        <v>-24741</v>
      </c>
      <c r="L5" s="14">
        <v>2485</v>
      </c>
      <c r="M5" s="3">
        <v>35586</v>
      </c>
      <c r="N5" s="14">
        <v>4731</v>
      </c>
      <c r="O5" s="3">
        <v>17318</v>
      </c>
      <c r="P5" s="14">
        <v>17906</v>
      </c>
      <c r="R5" s="59"/>
      <c r="S5" s="59"/>
      <c r="T5" s="60"/>
      <c r="U5" s="59"/>
      <c r="X5" s="59"/>
      <c r="Y5" s="59"/>
      <c r="Z5" s="59"/>
    </row>
    <row r="6" spans="1:26" x14ac:dyDescent="0.3">
      <c r="A6" s="5" t="s">
        <v>2</v>
      </c>
      <c r="B6" s="154">
        <v>-17240</v>
      </c>
      <c r="C6" s="122">
        <v>8547</v>
      </c>
      <c r="D6" s="154">
        <v>68413</v>
      </c>
      <c r="E6" s="131">
        <v>23497</v>
      </c>
      <c r="F6" s="45">
        <v>25189</v>
      </c>
      <c r="G6" s="30">
        <v>35294</v>
      </c>
      <c r="H6" s="14">
        <v>26849</v>
      </c>
      <c r="I6" s="30">
        <v>43197</v>
      </c>
      <c r="J6" s="30">
        <v>31822</v>
      </c>
      <c r="K6" s="14">
        <v>-21068</v>
      </c>
      <c r="L6" s="14">
        <v>-4400</v>
      </c>
      <c r="M6" s="3">
        <v>26187</v>
      </c>
      <c r="N6" s="14">
        <v>-3062</v>
      </c>
      <c r="O6" s="3">
        <v>9477</v>
      </c>
      <c r="P6" s="14">
        <v>12520</v>
      </c>
      <c r="R6" s="59"/>
      <c r="S6" s="59"/>
      <c r="T6" s="60"/>
      <c r="U6" s="59"/>
      <c r="X6" s="59"/>
      <c r="Y6" s="59"/>
      <c r="Z6" s="59"/>
    </row>
    <row r="7" spans="1:26" x14ac:dyDescent="0.3">
      <c r="A7" s="5" t="s">
        <v>3</v>
      </c>
      <c r="B7" s="154">
        <v>23930769</v>
      </c>
      <c r="C7" s="154">
        <v>23930769</v>
      </c>
      <c r="D7" s="154">
        <v>23930769</v>
      </c>
      <c r="E7" s="131">
        <v>23930769</v>
      </c>
      <c r="F7" s="14">
        <v>23930769</v>
      </c>
      <c r="G7" s="14">
        <v>23930769</v>
      </c>
      <c r="H7" s="14">
        <v>23930769</v>
      </c>
      <c r="I7" s="14">
        <v>23930769</v>
      </c>
      <c r="J7" s="14">
        <v>23930769</v>
      </c>
      <c r="K7" s="14">
        <v>23930769</v>
      </c>
      <c r="L7" s="14">
        <v>23930769</v>
      </c>
      <c r="M7" s="14">
        <v>23930769</v>
      </c>
      <c r="N7" s="14">
        <v>23930769</v>
      </c>
      <c r="O7" s="14">
        <v>23930769</v>
      </c>
      <c r="P7" s="14">
        <v>23930769</v>
      </c>
      <c r="R7" s="27"/>
      <c r="S7" s="27"/>
      <c r="U7" s="27"/>
      <c r="X7" s="27"/>
      <c r="Y7" s="27"/>
      <c r="Z7" s="27"/>
    </row>
    <row r="8" spans="1:26" ht="27" x14ac:dyDescent="0.3">
      <c r="A8" s="6" t="s">
        <v>32</v>
      </c>
      <c r="B8" s="155">
        <v>-0.72</v>
      </c>
      <c r="C8" s="123">
        <v>0.37</v>
      </c>
      <c r="D8" s="155">
        <v>2.85</v>
      </c>
      <c r="E8" s="153">
        <v>0.98187400496824817</v>
      </c>
      <c r="F8" s="46">
        <v>1.0525779593626934</v>
      </c>
      <c r="G8" s="46">
        <v>1.4748376869961848</v>
      </c>
      <c r="H8" s="46">
        <v>1.121944723130293</v>
      </c>
      <c r="I8" s="46">
        <v>1.8050819846198842</v>
      </c>
      <c r="J8" s="46">
        <v>1.3297525039834699</v>
      </c>
      <c r="K8" s="46">
        <v>-0.88037287894927241</v>
      </c>
      <c r="L8" s="47">
        <v>-0.18386371119122832</v>
      </c>
      <c r="M8" s="47">
        <v>1.0942815920374309</v>
      </c>
      <c r="N8" s="47">
        <v>-0.12795242810625934</v>
      </c>
      <c r="O8" s="47">
        <v>0.39601736158165246</v>
      </c>
      <c r="P8" s="47">
        <v>0.52317583275322244</v>
      </c>
      <c r="R8" s="48"/>
      <c r="S8" s="48"/>
      <c r="U8" s="27"/>
      <c r="X8" s="48"/>
      <c r="Y8" s="48"/>
      <c r="Z8" s="27"/>
    </row>
    <row r="9" spans="1:26" x14ac:dyDescent="0.3">
      <c r="A9" s="6"/>
      <c r="B9" s="155"/>
      <c r="C9" s="124"/>
      <c r="D9" s="156"/>
      <c r="E9" s="138"/>
      <c r="F9" s="55"/>
      <c r="G9" s="30"/>
      <c r="H9" s="30"/>
      <c r="I9" s="30"/>
      <c r="J9" s="30"/>
      <c r="K9" s="14"/>
      <c r="L9" s="14"/>
      <c r="M9" s="3"/>
      <c r="N9" s="3"/>
      <c r="O9" s="3"/>
      <c r="P9" s="3"/>
      <c r="R9" s="27"/>
      <c r="S9" s="27"/>
      <c r="U9" s="27"/>
      <c r="X9" s="27"/>
      <c r="Y9" s="27"/>
      <c r="Z9" s="27"/>
    </row>
    <row r="10" spans="1:26" x14ac:dyDescent="0.3">
      <c r="A10" s="20" t="s">
        <v>36</v>
      </c>
      <c r="B10" s="126">
        <v>35985</v>
      </c>
      <c r="C10" s="125">
        <v>-25204</v>
      </c>
      <c r="D10" s="126">
        <v>-22552</v>
      </c>
      <c r="E10" s="121">
        <v>70151</v>
      </c>
      <c r="F10" s="55">
        <v>29768</v>
      </c>
      <c r="G10" s="30">
        <v>23365</v>
      </c>
      <c r="H10" s="14">
        <v>23083</v>
      </c>
      <c r="I10" s="30">
        <v>80563</v>
      </c>
      <c r="J10" s="30">
        <v>36374</v>
      </c>
      <c r="K10" s="30">
        <v>29822</v>
      </c>
      <c r="L10" s="30">
        <v>18366</v>
      </c>
      <c r="M10" s="3">
        <v>68851</v>
      </c>
      <c r="N10" s="3">
        <v>55539</v>
      </c>
      <c r="O10" s="3">
        <v>38809</v>
      </c>
      <c r="P10" s="3">
        <v>35117</v>
      </c>
      <c r="R10" s="27"/>
      <c r="S10" s="27"/>
      <c r="U10" s="27"/>
      <c r="X10" s="27"/>
      <c r="Y10" s="27"/>
      <c r="Z10" s="27"/>
    </row>
    <row r="11" spans="1:26" x14ac:dyDescent="0.3">
      <c r="A11" s="20" t="s">
        <v>37</v>
      </c>
      <c r="B11" s="126">
        <v>-3480</v>
      </c>
      <c r="C11" s="125">
        <v>-10408</v>
      </c>
      <c r="D11" s="126">
        <v>-9355</v>
      </c>
      <c r="E11" s="121">
        <v>-11057</v>
      </c>
      <c r="F11" s="55">
        <v>-19608</v>
      </c>
      <c r="G11" s="30">
        <v>-2166</v>
      </c>
      <c r="H11" s="30">
        <v>-6469</v>
      </c>
      <c r="I11" s="30">
        <v>55983</v>
      </c>
      <c r="J11" s="30">
        <v>-5280</v>
      </c>
      <c r="K11" s="30">
        <v>-3101</v>
      </c>
      <c r="L11" s="30">
        <v>-6532</v>
      </c>
      <c r="M11" s="3">
        <v>-2613</v>
      </c>
      <c r="N11" s="3">
        <v>-5138</v>
      </c>
      <c r="O11" s="3">
        <v>-3452</v>
      </c>
      <c r="P11" s="3">
        <v>-13415</v>
      </c>
      <c r="R11" s="27"/>
      <c r="S11" s="27"/>
      <c r="U11" s="27"/>
      <c r="X11" s="27"/>
      <c r="Y11" s="27"/>
      <c r="Z11" s="27"/>
    </row>
    <row r="12" spans="1:26" x14ac:dyDescent="0.3">
      <c r="A12" s="29" t="s">
        <v>38</v>
      </c>
      <c r="B12" s="126">
        <v>-49722</v>
      </c>
      <c r="C12" s="126">
        <v>22311</v>
      </c>
      <c r="D12" s="126">
        <v>49446</v>
      </c>
      <c r="E12" s="121">
        <v>-69555</v>
      </c>
      <c r="F12" s="55">
        <v>-26966</v>
      </c>
      <c r="G12" s="30">
        <v>-72085</v>
      </c>
      <c r="H12" s="30">
        <v>2292</v>
      </c>
      <c r="I12" s="30">
        <v>-77612</v>
      </c>
      <c r="J12" s="30">
        <v>-44956</v>
      </c>
      <c r="K12" s="30">
        <v>-31083</v>
      </c>
      <c r="L12" s="30">
        <v>-19810</v>
      </c>
      <c r="M12" s="3">
        <v>-66040</v>
      </c>
      <c r="N12" s="3">
        <v>-57437</v>
      </c>
      <c r="O12" s="3">
        <v>-25817</v>
      </c>
      <c r="P12" s="3">
        <v>-16257</v>
      </c>
      <c r="R12" s="27"/>
      <c r="S12" s="27"/>
      <c r="U12" s="27"/>
      <c r="X12" s="27"/>
      <c r="Y12" s="27"/>
      <c r="Z12" s="27"/>
    </row>
    <row r="13" spans="1:26" x14ac:dyDescent="0.3">
      <c r="A13" s="20" t="s">
        <v>39</v>
      </c>
      <c r="B13" s="126">
        <v>-16962</v>
      </c>
      <c r="C13" s="125">
        <v>-13246</v>
      </c>
      <c r="D13" s="126">
        <v>17539</v>
      </c>
      <c r="E13" s="121">
        <v>-10586</v>
      </c>
      <c r="F13" s="55">
        <v>-16498</v>
      </c>
      <c r="G13" s="30">
        <v>-51186</v>
      </c>
      <c r="H13" s="30">
        <v>18830</v>
      </c>
      <c r="I13" s="30">
        <v>59618</v>
      </c>
      <c r="J13" s="30">
        <v>-13898</v>
      </c>
      <c r="K13" s="30">
        <v>-4849</v>
      </c>
      <c r="L13" s="30">
        <v>-7237</v>
      </c>
      <c r="M13" s="3">
        <v>-93</v>
      </c>
      <c r="N13" s="3">
        <v>-6671</v>
      </c>
      <c r="O13" s="3">
        <v>9224</v>
      </c>
      <c r="P13" s="3">
        <v>5369</v>
      </c>
      <c r="R13" s="27"/>
      <c r="S13" s="27"/>
      <c r="U13" s="59"/>
      <c r="X13" s="27"/>
      <c r="Y13" s="27"/>
      <c r="Z13" s="59"/>
    </row>
    <row r="14" spans="1:26" x14ac:dyDescent="0.3">
      <c r="A14" s="5"/>
      <c r="B14" s="154"/>
      <c r="C14" s="122"/>
      <c r="D14" s="154"/>
      <c r="E14" s="131"/>
      <c r="F14" s="15"/>
      <c r="G14" s="14"/>
      <c r="H14" s="14"/>
      <c r="I14" s="14"/>
      <c r="J14" s="14"/>
      <c r="K14" s="14"/>
      <c r="L14" s="14"/>
      <c r="M14" s="3"/>
      <c r="N14" s="3"/>
      <c r="O14" s="3"/>
      <c r="P14" s="3"/>
    </row>
    <row r="15" spans="1:26" x14ac:dyDescent="0.3">
      <c r="A15" s="5" t="s">
        <v>4</v>
      </c>
      <c r="B15" s="154">
        <v>1493897</v>
      </c>
      <c r="C15" s="122">
        <v>1541495</v>
      </c>
      <c r="D15" s="154">
        <v>1540627</v>
      </c>
      <c r="E15" s="131">
        <v>1437464</v>
      </c>
      <c r="F15" s="45">
        <v>1743809</v>
      </c>
      <c r="G15" s="14">
        <v>1439243</v>
      </c>
      <c r="H15" s="14">
        <v>1528389</v>
      </c>
      <c r="I15" s="14">
        <v>1471965</v>
      </c>
      <c r="J15" s="14">
        <v>1507781</v>
      </c>
      <c r="K15" s="14">
        <v>1455028</v>
      </c>
      <c r="L15" s="14">
        <v>1545459</v>
      </c>
      <c r="M15" s="14">
        <v>1571021</v>
      </c>
      <c r="N15" s="14">
        <v>1594628</v>
      </c>
      <c r="O15" s="14">
        <v>1659648</v>
      </c>
      <c r="P15" s="14">
        <v>1694719</v>
      </c>
    </row>
    <row r="16" spans="1:26" x14ac:dyDescent="0.3">
      <c r="A16" s="5" t="s">
        <v>5</v>
      </c>
      <c r="B16" s="154">
        <v>744644</v>
      </c>
      <c r="C16" s="122">
        <v>750245</v>
      </c>
      <c r="D16" s="154">
        <v>700622</v>
      </c>
      <c r="E16" s="131">
        <v>642621</v>
      </c>
      <c r="F16" s="45">
        <v>684977</v>
      </c>
      <c r="G16" s="45">
        <v>664494</v>
      </c>
      <c r="H16" s="45">
        <v>712539</v>
      </c>
      <c r="I16" s="45">
        <v>675755</v>
      </c>
      <c r="J16" s="45">
        <v>747456</v>
      </c>
      <c r="K16" s="45">
        <v>715951</v>
      </c>
      <c r="L16" s="37">
        <v>803401</v>
      </c>
      <c r="M16" s="37">
        <v>789819</v>
      </c>
      <c r="N16" s="37">
        <v>861538</v>
      </c>
      <c r="O16" s="37">
        <v>896942</v>
      </c>
      <c r="P16" s="37">
        <v>946575</v>
      </c>
    </row>
    <row r="17" spans="1:16" x14ac:dyDescent="0.3">
      <c r="A17" s="5" t="s">
        <v>6</v>
      </c>
      <c r="B17" s="154">
        <v>416458</v>
      </c>
      <c r="C17" s="122">
        <v>410820</v>
      </c>
      <c r="D17" s="154">
        <v>397454</v>
      </c>
      <c r="E17" s="130">
        <v>319022</v>
      </c>
      <c r="F17" s="45">
        <v>401833</v>
      </c>
      <c r="G17" s="14">
        <v>320414</v>
      </c>
      <c r="H17" s="14">
        <v>318584</v>
      </c>
      <c r="I17" s="14">
        <v>322797</v>
      </c>
      <c r="J17" s="14">
        <v>326883</v>
      </c>
      <c r="K17" s="14">
        <v>327583</v>
      </c>
      <c r="L17" s="14">
        <v>513234</v>
      </c>
      <c r="M17" s="3">
        <v>252854</v>
      </c>
      <c r="N17" s="3">
        <v>555617</v>
      </c>
      <c r="O17" s="3">
        <v>179995</v>
      </c>
      <c r="P17" s="3">
        <v>427107</v>
      </c>
    </row>
    <row r="18" spans="1:16" x14ac:dyDescent="0.3">
      <c r="A18" s="5" t="s">
        <v>7</v>
      </c>
      <c r="B18" s="154">
        <v>328186</v>
      </c>
      <c r="C18" s="122">
        <v>339425</v>
      </c>
      <c r="D18" s="154">
        <v>303167</v>
      </c>
      <c r="E18" s="130">
        <v>323599</v>
      </c>
      <c r="F18" s="45">
        <v>283144</v>
      </c>
      <c r="G18" s="14">
        <v>344080</v>
      </c>
      <c r="H18" s="14">
        <v>393955</v>
      </c>
      <c r="I18" s="14">
        <v>352958</v>
      </c>
      <c r="J18" s="14">
        <v>420573</v>
      </c>
      <c r="K18" s="14">
        <v>388368</v>
      </c>
      <c r="L18" s="14">
        <v>290167</v>
      </c>
      <c r="M18" s="3">
        <v>536965</v>
      </c>
      <c r="N18" s="3">
        <v>305921</v>
      </c>
      <c r="O18" s="3">
        <v>716947</v>
      </c>
      <c r="P18" s="3">
        <v>519468</v>
      </c>
    </row>
    <row r="19" spans="1:16" x14ac:dyDescent="0.3">
      <c r="A19" s="5" t="s">
        <v>8</v>
      </c>
      <c r="B19" s="154">
        <v>746900</v>
      </c>
      <c r="C19" s="122">
        <v>788930</v>
      </c>
      <c r="D19" s="154">
        <v>837390</v>
      </c>
      <c r="E19" s="130">
        <v>792215</v>
      </c>
      <c r="F19" s="45">
        <v>786181</v>
      </c>
      <c r="G19" s="30">
        <v>772089</v>
      </c>
      <c r="H19" s="30">
        <v>813294</v>
      </c>
      <c r="I19" s="30">
        <v>793647</v>
      </c>
      <c r="J19" s="30">
        <v>760311</v>
      </c>
      <c r="K19" s="30">
        <v>739064</v>
      </c>
      <c r="L19" s="30">
        <v>742047</v>
      </c>
      <c r="M19" s="3">
        <v>781185</v>
      </c>
      <c r="N19" s="3">
        <v>733076</v>
      </c>
      <c r="O19" s="3">
        <v>758907</v>
      </c>
      <c r="P19" s="3">
        <v>744859</v>
      </c>
    </row>
    <row r="20" spans="1:16" x14ac:dyDescent="0.3">
      <c r="A20" s="5" t="s">
        <v>9</v>
      </c>
      <c r="B20" s="154">
        <v>23931</v>
      </c>
      <c r="C20" s="122">
        <v>23931</v>
      </c>
      <c r="D20" s="154">
        <v>23931</v>
      </c>
      <c r="E20" s="130">
        <v>23931</v>
      </c>
      <c r="F20" s="14">
        <v>23931</v>
      </c>
      <c r="G20" s="14">
        <v>23931</v>
      </c>
      <c r="H20" s="14">
        <v>23931</v>
      </c>
      <c r="I20" s="14">
        <v>23931</v>
      </c>
      <c r="J20" s="14">
        <v>23931</v>
      </c>
      <c r="K20" s="14">
        <v>23931</v>
      </c>
      <c r="L20" s="14">
        <v>23931</v>
      </c>
      <c r="M20" s="14">
        <v>23931</v>
      </c>
      <c r="N20" s="14">
        <v>23931</v>
      </c>
      <c r="O20" s="14">
        <v>23931</v>
      </c>
      <c r="P20" s="14">
        <v>23931</v>
      </c>
    </row>
    <row r="21" spans="1:16" x14ac:dyDescent="0.3">
      <c r="A21" s="5" t="s">
        <v>33</v>
      </c>
      <c r="B21" s="170">
        <v>31.210563703982299</v>
      </c>
      <c r="C21" s="160">
        <v>32.966863064644187</v>
      </c>
      <c r="D21" s="170">
        <v>34.991851573273159</v>
      </c>
      <c r="E21" s="130">
        <v>33.104132714888635</v>
      </c>
      <c r="F21" s="49">
        <v>32.851991141197608</v>
      </c>
      <c r="G21" s="49">
        <v>32.263131503071328</v>
      </c>
      <c r="H21" s="49">
        <v>33.984956750658142</v>
      </c>
      <c r="I21" s="49">
        <v>33.163971417826254</v>
      </c>
      <c r="J21" s="49">
        <v>31.770966528770213</v>
      </c>
      <c r="K21" s="49">
        <v>30.88312230997451</v>
      </c>
      <c r="L21" s="50">
        <v>31.007772345493294</v>
      </c>
      <c r="M21" s="50">
        <v>32.643224269775608</v>
      </c>
      <c r="N21" s="50">
        <v>30.632902929254943</v>
      </c>
      <c r="O21" s="50">
        <v>31.712297856336967</v>
      </c>
      <c r="P21" s="50">
        <v>31.125276837574695</v>
      </c>
    </row>
    <row r="22" spans="1:16" x14ac:dyDescent="0.3">
      <c r="A22" s="7"/>
      <c r="B22" s="171"/>
      <c r="C22" s="82"/>
      <c r="D22" s="171"/>
      <c r="E22" s="132"/>
      <c r="F22" s="7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8" t="s">
        <v>10</v>
      </c>
      <c r="B23" s="172">
        <v>-1057</v>
      </c>
      <c r="C23" s="136">
        <v>22567</v>
      </c>
      <c r="D23" s="172">
        <v>32165</v>
      </c>
      <c r="E23" s="133">
        <v>51439</v>
      </c>
      <c r="F23" s="16">
        <v>41412</v>
      </c>
      <c r="G23" s="16">
        <v>40605</v>
      </c>
      <c r="H23" s="16">
        <v>45136</v>
      </c>
      <c r="I23" s="16">
        <v>67736</v>
      </c>
      <c r="J23" s="16">
        <v>50312</v>
      </c>
      <c r="K23" s="16">
        <v>-2532</v>
      </c>
      <c r="L23" s="16">
        <v>26811</v>
      </c>
      <c r="M23" s="16">
        <v>33070</v>
      </c>
      <c r="N23" s="16">
        <v>18973</v>
      </c>
      <c r="O23" s="16">
        <v>7778</v>
      </c>
      <c r="P23" s="54">
        <v>24416</v>
      </c>
    </row>
    <row r="24" spans="1:16" x14ac:dyDescent="0.3">
      <c r="A24" s="8" t="s">
        <v>11</v>
      </c>
      <c r="B24" s="172">
        <v>12810</v>
      </c>
      <c r="C24" s="136">
        <v>36443</v>
      </c>
      <c r="D24" s="172">
        <v>45978</v>
      </c>
      <c r="E24" s="133">
        <v>65095</v>
      </c>
      <c r="F24" s="16">
        <v>55022</v>
      </c>
      <c r="G24" s="14">
        <v>54255</v>
      </c>
      <c r="H24" s="14">
        <v>58905</v>
      </c>
      <c r="I24" s="14">
        <v>81565</v>
      </c>
      <c r="J24" s="14">
        <v>64262</v>
      </c>
      <c r="K24" s="30">
        <v>11404</v>
      </c>
      <c r="L24" s="30">
        <v>40893</v>
      </c>
      <c r="M24" s="3">
        <v>47374</v>
      </c>
      <c r="N24" s="3">
        <v>33263</v>
      </c>
      <c r="O24" s="3">
        <v>22261</v>
      </c>
      <c r="P24" s="3">
        <v>38413</v>
      </c>
    </row>
    <row r="25" spans="1:16" x14ac:dyDescent="0.3">
      <c r="A25" s="8" t="s">
        <v>15</v>
      </c>
      <c r="B25" s="174">
        <v>0.29199999999999998</v>
      </c>
      <c r="C25" s="161">
        <v>0.35123249274526036</v>
      </c>
      <c r="D25" s="173">
        <v>0.35060157607870268</v>
      </c>
      <c r="E25" s="134">
        <v>0.40832252423132093</v>
      </c>
      <c r="F25" s="69">
        <v>0.38400000000000001</v>
      </c>
      <c r="G25" s="33">
        <v>0.41199999999999998</v>
      </c>
      <c r="H25" s="70">
        <v>0.437</v>
      </c>
      <c r="I25" s="33">
        <v>0.41</v>
      </c>
      <c r="J25" s="33">
        <v>0.40600000000000003</v>
      </c>
      <c r="K25" s="70">
        <v>0.38700000000000001</v>
      </c>
      <c r="L25" s="70">
        <v>0.38600000000000001</v>
      </c>
      <c r="M25" s="70">
        <v>0.38500000000000001</v>
      </c>
      <c r="N25" s="70">
        <v>0.36899999999999999</v>
      </c>
      <c r="O25" s="70">
        <v>0.35299999999999998</v>
      </c>
      <c r="P25" s="70">
        <v>0.33100000000000002</v>
      </c>
    </row>
    <row r="26" spans="1:16" x14ac:dyDescent="0.3">
      <c r="A26" s="8" t="s">
        <v>12</v>
      </c>
      <c r="B26" s="174">
        <v>-6.9000000000000006E-2</v>
      </c>
      <c r="C26" s="161">
        <v>2.5828659877657371E-2</v>
      </c>
      <c r="D26" s="173">
        <v>0.19240591057637682</v>
      </c>
      <c r="E26" s="134">
        <v>6.2072864354795677E-2</v>
      </c>
      <c r="F26" s="69">
        <v>7.3999999999999996E-2</v>
      </c>
      <c r="G26" s="70">
        <v>0.114</v>
      </c>
      <c r="H26" s="70">
        <v>0.09</v>
      </c>
      <c r="I26" s="70">
        <v>0.113</v>
      </c>
      <c r="J26" s="70">
        <v>9.1999999999999998E-2</v>
      </c>
      <c r="K26" s="70">
        <v>-0.13600000000000001</v>
      </c>
      <c r="L26" s="70">
        <v>-1.6E-2</v>
      </c>
      <c r="M26" s="70">
        <v>7.8E-2</v>
      </c>
      <c r="N26" s="70">
        <v>-1.41E-2</v>
      </c>
      <c r="O26" s="70">
        <v>3.6999999999999998E-2</v>
      </c>
      <c r="P26" s="70">
        <v>3.9E-2</v>
      </c>
    </row>
    <row r="27" spans="1:16" x14ac:dyDescent="0.3">
      <c r="A27" s="8" t="s">
        <v>13</v>
      </c>
      <c r="B27" s="174">
        <v>-2.3E-2</v>
      </c>
      <c r="C27" s="161">
        <v>8.1000000000000003E-2</v>
      </c>
      <c r="D27" s="173">
        <v>8.1000000000000003E-2</v>
      </c>
      <c r="E27" s="134">
        <v>2.9659877684719425E-2</v>
      </c>
      <c r="F27" s="69">
        <v>3.2000000000000001E-2</v>
      </c>
      <c r="G27" s="33">
        <v>4.5999999999999999E-2</v>
      </c>
      <c r="H27" s="33">
        <v>3.3000000000000002E-2</v>
      </c>
      <c r="I27" s="33">
        <v>5.3999999999999999E-2</v>
      </c>
      <c r="J27" s="33">
        <v>4.2000000000000003E-2</v>
      </c>
      <c r="K27" s="33">
        <v>-2.9000000000000001E-2</v>
      </c>
      <c r="L27" s="33">
        <v>-6.0000000000000001E-3</v>
      </c>
      <c r="M27" s="70">
        <v>0.7</v>
      </c>
      <c r="N27" s="70">
        <v>-2E-3</v>
      </c>
      <c r="O27" s="70">
        <v>6.0000000000000001E-3</v>
      </c>
      <c r="P27" s="70">
        <v>7.0000000000000001E-3</v>
      </c>
    </row>
    <row r="28" spans="1:16" x14ac:dyDescent="0.3">
      <c r="A28" s="8" t="s">
        <v>14</v>
      </c>
      <c r="B28" s="175">
        <v>-1.2E-2</v>
      </c>
      <c r="C28" s="161">
        <v>4.3999999999999997E-2</v>
      </c>
      <c r="D28" s="134">
        <v>4.3999999999999997E-2</v>
      </c>
      <c r="E28" s="134">
        <v>1.6346148494849264E-2</v>
      </c>
      <c r="F28" s="69">
        <v>1.7000000000000001E-2</v>
      </c>
      <c r="G28" s="33">
        <v>2.5000000000000001E-2</v>
      </c>
      <c r="H28" s="33">
        <v>1.7999999999999999E-2</v>
      </c>
      <c r="I28" s="33">
        <v>2.9000000000000001E-2</v>
      </c>
      <c r="J28" s="33">
        <v>2.1000000000000001E-2</v>
      </c>
      <c r="K28" s="33">
        <v>-1.4E-2</v>
      </c>
      <c r="L28" s="33">
        <v>-3.0000000000000001E-3</v>
      </c>
      <c r="M28" s="70">
        <v>3.4000000000000002E-2</v>
      </c>
      <c r="N28" s="70">
        <v>-4.0000000000000001E-3</v>
      </c>
      <c r="O28" s="70">
        <v>1.2E-2</v>
      </c>
      <c r="P28" s="70">
        <v>1.7000000000000001E-2</v>
      </c>
    </row>
    <row r="29" spans="1:16" x14ac:dyDescent="0.3"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2" spans="1:16" x14ac:dyDescent="0.3">
      <c r="C32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4936-3EAD-415B-A02E-861359D842E7}">
  <dimension ref="A1:T33"/>
  <sheetViews>
    <sheetView zoomScale="110" zoomScaleNormal="110" workbookViewId="0">
      <selection activeCell="D8" sqref="D8"/>
    </sheetView>
  </sheetViews>
  <sheetFormatPr defaultRowHeight="14.4" x14ac:dyDescent="0.3"/>
  <cols>
    <col min="1" max="1" width="70.44140625" customWidth="1"/>
    <col min="2" max="2" width="14" customWidth="1"/>
    <col min="3" max="3" width="13" customWidth="1"/>
    <col min="4" max="8" width="10.5546875" customWidth="1"/>
    <col min="10" max="10" width="10" customWidth="1"/>
    <col min="11" max="12" width="10.44140625" customWidth="1"/>
    <col min="13" max="15" width="8.6640625" customWidth="1"/>
    <col min="19" max="20" width="10.44140625" customWidth="1"/>
  </cols>
  <sheetData>
    <row r="1" spans="1:20" s="11" customFormat="1" x14ac:dyDescent="0.3">
      <c r="A1" s="11" t="s">
        <v>25</v>
      </c>
      <c r="B1" s="162" t="s">
        <v>55</v>
      </c>
      <c r="C1" s="116" t="s">
        <v>52</v>
      </c>
      <c r="D1" s="116" t="s">
        <v>20</v>
      </c>
      <c r="E1" s="163" t="s">
        <v>21</v>
      </c>
      <c r="F1" s="163" t="s">
        <v>22</v>
      </c>
      <c r="G1" s="164" t="s">
        <v>23</v>
      </c>
      <c r="H1" s="164" t="s">
        <v>24</v>
      </c>
    </row>
    <row r="2" spans="1:20" x14ac:dyDescent="0.3">
      <c r="A2" s="5" t="s">
        <v>0</v>
      </c>
      <c r="B2" s="130">
        <v>148339.97458375516</v>
      </c>
      <c r="C2" s="117">
        <v>156036</v>
      </c>
      <c r="D2" s="30">
        <v>133840</v>
      </c>
      <c r="E2" s="30">
        <v>162264</v>
      </c>
      <c r="F2" s="30">
        <v>96996</v>
      </c>
      <c r="G2" s="30">
        <v>139356</v>
      </c>
      <c r="H2" s="30">
        <v>134162</v>
      </c>
      <c r="J2" s="27"/>
      <c r="K2" s="27"/>
      <c r="L2" s="27"/>
      <c r="M2" s="27"/>
      <c r="N2" s="27"/>
      <c r="P2" s="27"/>
      <c r="Q2" s="27"/>
      <c r="R2" s="27"/>
      <c r="S2" s="27"/>
      <c r="T2" s="27"/>
    </row>
    <row r="3" spans="1:20" x14ac:dyDescent="0.3">
      <c r="A3" s="5" t="s">
        <v>46</v>
      </c>
      <c r="B3" s="130">
        <v>52053.546427725254</v>
      </c>
      <c r="C3" s="117">
        <v>61922</v>
      </c>
      <c r="D3" s="30">
        <v>56772.669118202815</v>
      </c>
      <c r="E3" s="30">
        <v>68554.017070364498</v>
      </c>
      <c r="F3" s="30">
        <v>37470.415580677356</v>
      </c>
      <c r="G3" s="30">
        <v>52667.7289671447</v>
      </c>
      <c r="H3" s="30">
        <v>45758.760450906942</v>
      </c>
      <c r="J3" s="27"/>
      <c r="K3" s="27"/>
      <c r="L3" s="27"/>
      <c r="M3" s="27"/>
      <c r="N3" s="27"/>
      <c r="P3" s="27"/>
      <c r="Q3" s="27"/>
      <c r="R3" s="27"/>
      <c r="S3" s="27"/>
      <c r="T3" s="27"/>
    </row>
    <row r="4" spans="1:20" x14ac:dyDescent="0.3">
      <c r="A4" s="5" t="s">
        <v>1</v>
      </c>
      <c r="B4" s="154">
        <v>11788.829775777027</v>
      </c>
      <c r="C4" s="118">
        <v>20159</v>
      </c>
      <c r="D4" s="30">
        <v>18856</v>
      </c>
      <c r="E4" s="30">
        <v>26343</v>
      </c>
      <c r="F4" s="30">
        <v>5467</v>
      </c>
      <c r="G4" s="30">
        <v>12074</v>
      </c>
      <c r="H4" s="30">
        <v>7508</v>
      </c>
      <c r="J4" s="27"/>
      <c r="K4" s="27"/>
      <c r="L4" s="27"/>
      <c r="M4" s="27"/>
      <c r="N4" s="27"/>
      <c r="P4" s="27"/>
      <c r="Q4" s="27"/>
      <c r="R4" s="27"/>
      <c r="S4" s="27"/>
      <c r="T4" s="27"/>
    </row>
    <row r="5" spans="1:20" x14ac:dyDescent="0.3">
      <c r="A5" s="28" t="s">
        <v>35</v>
      </c>
      <c r="B5" s="154">
        <v>8901.0704977706937</v>
      </c>
      <c r="C5" s="118">
        <v>14809</v>
      </c>
      <c r="D5" s="30">
        <v>18353</v>
      </c>
      <c r="E5" s="30">
        <v>23642</v>
      </c>
      <c r="F5" s="30">
        <v>-5011</v>
      </c>
      <c r="G5" s="30">
        <v>9345</v>
      </c>
      <c r="H5" s="30">
        <v>8215</v>
      </c>
      <c r="J5" s="27"/>
      <c r="K5" s="27"/>
      <c r="L5" s="27"/>
      <c r="M5" s="27"/>
      <c r="N5" s="27"/>
      <c r="P5" s="27"/>
      <c r="Q5" s="27"/>
      <c r="R5" s="27"/>
      <c r="S5" s="27"/>
      <c r="T5" s="27"/>
    </row>
    <row r="6" spans="1:20" x14ac:dyDescent="0.3">
      <c r="A6" s="5" t="s">
        <v>2</v>
      </c>
      <c r="B6" s="154">
        <v>16576.561052835637</v>
      </c>
      <c r="C6" s="118">
        <v>10546</v>
      </c>
      <c r="D6" s="30">
        <v>13666</v>
      </c>
      <c r="E6" s="30">
        <v>16809</v>
      </c>
      <c r="F6" s="30">
        <v>-5734</v>
      </c>
      <c r="G6" s="30">
        <v>5359</v>
      </c>
      <c r="H6" s="30">
        <v>5130</v>
      </c>
      <c r="J6" s="27"/>
      <c r="K6" s="27"/>
      <c r="L6" s="27"/>
      <c r="M6" s="27"/>
      <c r="N6" s="27"/>
      <c r="P6" s="27"/>
      <c r="Q6" s="27"/>
      <c r="R6" s="27"/>
      <c r="S6" s="27"/>
      <c r="T6" s="27"/>
    </row>
    <row r="7" spans="1:20" x14ac:dyDescent="0.3">
      <c r="A7" s="5" t="s">
        <v>3</v>
      </c>
      <c r="B7" s="154">
        <v>23930769</v>
      </c>
      <c r="C7" s="118">
        <v>23930769</v>
      </c>
      <c r="D7" s="30">
        <v>23930769</v>
      </c>
      <c r="E7" s="30">
        <v>23930769</v>
      </c>
      <c r="F7" s="30">
        <v>23930769</v>
      </c>
      <c r="G7" s="30">
        <v>23930769</v>
      </c>
      <c r="H7" s="30">
        <v>23930769</v>
      </c>
      <c r="J7" s="27"/>
      <c r="L7" s="27"/>
      <c r="M7" s="27"/>
      <c r="P7" s="27"/>
      <c r="Q7" s="27"/>
      <c r="R7" s="27"/>
      <c r="S7" s="27"/>
      <c r="T7" s="27"/>
    </row>
    <row r="8" spans="1:20" ht="27" x14ac:dyDescent="0.3">
      <c r="A8" s="6" t="s">
        <v>32</v>
      </c>
      <c r="B8" s="155">
        <v>0.68925409783100355</v>
      </c>
      <c r="C8" s="165">
        <v>0.44</v>
      </c>
      <c r="D8" s="32">
        <v>0.56999999999999995</v>
      </c>
      <c r="E8" s="32">
        <v>0.7</v>
      </c>
      <c r="F8" s="32">
        <v>-0.24</v>
      </c>
      <c r="G8" s="32">
        <v>0.32</v>
      </c>
      <c r="H8" s="32">
        <v>0.12</v>
      </c>
      <c r="J8" s="48"/>
      <c r="K8" s="48"/>
      <c r="L8" s="48"/>
      <c r="M8" s="48"/>
      <c r="N8" s="48"/>
      <c r="P8" s="48"/>
      <c r="Q8" s="48"/>
      <c r="R8" s="48"/>
      <c r="S8" s="48"/>
      <c r="T8" s="48"/>
    </row>
    <row r="9" spans="1:20" x14ac:dyDescent="0.3">
      <c r="A9" s="6"/>
      <c r="B9" s="156"/>
      <c r="C9" s="166"/>
      <c r="D9" s="30"/>
      <c r="E9" s="30"/>
      <c r="F9" s="30"/>
      <c r="G9" s="30"/>
      <c r="H9" s="30"/>
      <c r="J9" s="48"/>
      <c r="K9" s="48"/>
      <c r="L9" s="27"/>
      <c r="M9" s="27"/>
      <c r="N9" s="48"/>
      <c r="P9" s="48"/>
      <c r="Q9" s="48"/>
      <c r="R9" s="48"/>
      <c r="S9" s="48"/>
      <c r="T9" s="48"/>
    </row>
    <row r="10" spans="1:20" x14ac:dyDescent="0.3">
      <c r="A10" s="20" t="s">
        <v>36</v>
      </c>
      <c r="B10" s="126">
        <v>-10286.255842505439</v>
      </c>
      <c r="C10" s="121">
        <v>21760</v>
      </c>
      <c r="D10" s="30">
        <v>10215</v>
      </c>
      <c r="E10" s="30">
        <v>26055</v>
      </c>
      <c r="F10" s="30">
        <v>10850</v>
      </c>
      <c r="G10" s="30">
        <v>28861</v>
      </c>
      <c r="H10" s="30">
        <v>17240</v>
      </c>
      <c r="J10" s="27"/>
      <c r="K10" s="27"/>
      <c r="L10" s="27"/>
      <c r="M10" s="27"/>
      <c r="N10" s="27"/>
      <c r="P10" s="27"/>
      <c r="Q10" s="27"/>
      <c r="R10" s="27"/>
      <c r="S10" s="27"/>
      <c r="T10" s="27"/>
    </row>
    <row r="11" spans="1:20" x14ac:dyDescent="0.3">
      <c r="A11" s="20" t="s">
        <v>37</v>
      </c>
      <c r="B11" s="126">
        <v>-4256.7902298231638</v>
      </c>
      <c r="C11" s="121">
        <v>-6686</v>
      </c>
      <c r="D11" s="30">
        <v>-1899</v>
      </c>
      <c r="E11" s="30">
        <v>11348</v>
      </c>
      <c r="F11" s="30">
        <v>-2169</v>
      </c>
      <c r="G11" s="30">
        <v>-1789</v>
      </c>
      <c r="H11" s="30">
        <v>-3934</v>
      </c>
      <c r="J11" s="27"/>
      <c r="K11" s="27"/>
      <c r="L11" s="27"/>
      <c r="M11" s="27"/>
      <c r="N11" s="27"/>
      <c r="P11" s="27"/>
      <c r="Q11" s="27"/>
      <c r="R11" s="27"/>
      <c r="S11" s="27"/>
      <c r="T11" s="27"/>
    </row>
    <row r="12" spans="1:20" x14ac:dyDescent="0.3">
      <c r="A12" s="29" t="s">
        <v>38</v>
      </c>
      <c r="B12" s="126">
        <v>15455.876968143539</v>
      </c>
      <c r="C12" s="121">
        <v>-20984</v>
      </c>
      <c r="D12" s="30">
        <v>-15349</v>
      </c>
      <c r="E12" s="30">
        <v>-27309</v>
      </c>
      <c r="F12" s="30">
        <v>-11459</v>
      </c>
      <c r="G12" s="30">
        <v>-28672</v>
      </c>
      <c r="H12" s="30">
        <v>-9812</v>
      </c>
      <c r="J12" s="27"/>
      <c r="K12" s="27"/>
      <c r="L12" s="27"/>
      <c r="M12" s="27"/>
      <c r="N12" s="27"/>
      <c r="P12" s="27"/>
      <c r="Q12" s="27"/>
      <c r="R12" s="27"/>
      <c r="S12" s="27"/>
      <c r="T12" s="27"/>
    </row>
    <row r="13" spans="1:20" x14ac:dyDescent="0.3">
      <c r="A13" s="20" t="s">
        <v>39</v>
      </c>
      <c r="B13" s="126">
        <v>924.67745062140568</v>
      </c>
      <c r="C13" s="121">
        <v>-5869</v>
      </c>
      <c r="D13" s="30">
        <v>-7116</v>
      </c>
      <c r="E13" s="30">
        <v>10238</v>
      </c>
      <c r="F13" s="30">
        <v>-2721</v>
      </c>
      <c r="G13" s="30">
        <v>-1583</v>
      </c>
      <c r="H13" s="30">
        <v>3403</v>
      </c>
      <c r="J13" s="27"/>
      <c r="K13" s="27"/>
      <c r="L13" s="27"/>
      <c r="M13" s="27"/>
      <c r="N13" s="27"/>
      <c r="P13" s="27"/>
      <c r="Q13" s="27"/>
      <c r="R13" s="27"/>
      <c r="S13" s="27"/>
      <c r="T13" s="27"/>
    </row>
    <row r="14" spans="1:20" x14ac:dyDescent="0.3">
      <c r="A14" s="5"/>
      <c r="B14" s="154"/>
      <c r="C14" s="118"/>
      <c r="D14" s="30"/>
      <c r="E14" s="30"/>
      <c r="F14" s="30"/>
      <c r="G14" s="30"/>
      <c r="H14" s="30"/>
      <c r="L14" s="27"/>
      <c r="M14" s="27"/>
    </row>
    <row r="15" spans="1:20" x14ac:dyDescent="0.3">
      <c r="A15" s="5" t="s">
        <v>4</v>
      </c>
      <c r="B15" s="154">
        <v>329337.05080545228</v>
      </c>
      <c r="C15" s="118">
        <v>312532.93907901028</v>
      </c>
      <c r="D15" s="30">
        <v>318360</v>
      </c>
      <c r="E15" s="30">
        <v>318966</v>
      </c>
      <c r="F15" s="30">
        <v>318966</v>
      </c>
      <c r="G15" s="30">
        <v>368914</v>
      </c>
      <c r="H15" s="30">
        <v>390322</v>
      </c>
      <c r="J15" s="27"/>
      <c r="K15" s="27"/>
      <c r="L15" s="27"/>
      <c r="M15" s="27"/>
      <c r="N15" s="27"/>
      <c r="P15" s="27"/>
      <c r="Q15" s="27"/>
      <c r="R15" s="27"/>
      <c r="S15" s="27"/>
      <c r="T15" s="27"/>
    </row>
    <row r="16" spans="1:20" x14ac:dyDescent="0.3">
      <c r="A16" s="5" t="s">
        <v>5</v>
      </c>
      <c r="B16" s="154">
        <v>160288.21091313078</v>
      </c>
      <c r="C16" s="118">
        <v>139718.4415358525</v>
      </c>
      <c r="D16" s="30">
        <v>146986</v>
      </c>
      <c r="E16" s="30">
        <v>146432</v>
      </c>
      <c r="F16" s="30">
        <v>156948</v>
      </c>
      <c r="G16" s="30">
        <v>185469</v>
      </c>
      <c r="H16" s="30">
        <v>238770</v>
      </c>
      <c r="J16" s="27"/>
      <c r="K16" s="27"/>
      <c r="L16" s="27"/>
      <c r="M16" s="27"/>
      <c r="N16" s="27"/>
      <c r="P16" s="27"/>
      <c r="Q16" s="27"/>
      <c r="R16" s="27"/>
      <c r="S16" s="27"/>
      <c r="T16" s="27"/>
    </row>
    <row r="17" spans="1:20" x14ac:dyDescent="0.3">
      <c r="A17" s="5" t="s">
        <v>6</v>
      </c>
      <c r="B17" s="154">
        <v>87770.798615562104</v>
      </c>
      <c r="C17" s="118">
        <v>69361.655868156711</v>
      </c>
      <c r="D17" s="30">
        <v>70875</v>
      </c>
      <c r="E17" s="30">
        <v>69948</v>
      </c>
      <c r="F17" s="30">
        <v>71812</v>
      </c>
      <c r="G17" s="30">
        <v>59376</v>
      </c>
      <c r="H17" s="30">
        <v>70156</v>
      </c>
      <c r="J17" s="27"/>
      <c r="K17" s="27"/>
      <c r="L17" s="27"/>
      <c r="M17" s="27"/>
      <c r="N17" s="27"/>
      <c r="P17" s="27"/>
      <c r="Q17" s="27"/>
      <c r="R17" s="27"/>
      <c r="S17" s="27"/>
      <c r="T17" s="27"/>
    </row>
    <row r="18" spans="1:20" x14ac:dyDescent="0.3">
      <c r="A18" s="5" t="s">
        <v>7</v>
      </c>
      <c r="B18" s="130">
        <v>72517.412297568691</v>
      </c>
      <c r="C18" s="117">
        <v>70356.785667695789</v>
      </c>
      <c r="D18" s="30">
        <v>76110</v>
      </c>
      <c r="E18" s="30">
        <v>76484</v>
      </c>
      <c r="F18" s="30">
        <v>85137</v>
      </c>
      <c r="G18" s="30">
        <v>126092</v>
      </c>
      <c r="H18" s="30">
        <v>168614</v>
      </c>
      <c r="J18" s="27"/>
      <c r="K18" s="27"/>
      <c r="L18" s="27"/>
      <c r="M18" s="27"/>
      <c r="N18" s="27"/>
      <c r="P18" s="27"/>
      <c r="Q18" s="27"/>
      <c r="R18" s="27"/>
      <c r="S18" s="27"/>
      <c r="T18" s="27"/>
    </row>
    <row r="19" spans="1:20" x14ac:dyDescent="0.3">
      <c r="A19" s="5" t="s">
        <v>8</v>
      </c>
      <c r="B19" s="130">
        <v>168553.17694312695</v>
      </c>
      <c r="C19" s="117">
        <v>172243.11866765231</v>
      </c>
      <c r="D19" s="30">
        <v>170786</v>
      </c>
      <c r="E19" s="30">
        <v>171979</v>
      </c>
      <c r="F19" s="30">
        <v>162015</v>
      </c>
      <c r="G19" s="30">
        <v>183441</v>
      </c>
      <c r="H19" s="30">
        <v>150649</v>
      </c>
      <c r="J19" s="27"/>
      <c r="K19" s="27"/>
      <c r="L19" s="27"/>
      <c r="M19" s="27"/>
      <c r="N19" s="27"/>
      <c r="P19" s="27"/>
      <c r="Q19" s="27"/>
      <c r="R19" s="27"/>
      <c r="S19" s="27"/>
      <c r="T19" s="27"/>
    </row>
    <row r="20" spans="1:20" x14ac:dyDescent="0.3">
      <c r="A20" s="5" t="s">
        <v>9</v>
      </c>
      <c r="B20" s="130">
        <v>5112.8060505063449</v>
      </c>
      <c r="C20" s="117">
        <v>5203.0699656476927</v>
      </c>
      <c r="D20" s="30">
        <v>5294</v>
      </c>
      <c r="E20" s="30">
        <v>5186</v>
      </c>
      <c r="F20" s="30">
        <v>5246</v>
      </c>
      <c r="G20" s="30">
        <v>5620</v>
      </c>
      <c r="H20" s="30">
        <v>5628</v>
      </c>
      <c r="J20" s="27"/>
      <c r="K20" s="27"/>
      <c r="L20" s="27"/>
      <c r="M20" s="27"/>
      <c r="N20" s="27"/>
      <c r="P20" s="27"/>
      <c r="Q20" s="27"/>
      <c r="R20" s="27"/>
      <c r="S20" s="27"/>
      <c r="T20" s="27"/>
    </row>
    <row r="21" spans="1:20" x14ac:dyDescent="0.3">
      <c r="A21" s="5" t="s">
        <v>33</v>
      </c>
      <c r="B21" s="139">
        <v>7.0432985225492857</v>
      </c>
      <c r="C21" s="127">
        <v>7.1974893931575066</v>
      </c>
      <c r="D21" s="32">
        <v>7.14</v>
      </c>
      <c r="E21" s="32">
        <v>7.19</v>
      </c>
      <c r="F21" s="32">
        <v>6.77</v>
      </c>
      <c r="G21" s="32">
        <v>7.67</v>
      </c>
      <c r="H21" s="32">
        <v>6.6</v>
      </c>
      <c r="J21" s="48"/>
      <c r="K21" s="48"/>
      <c r="L21" s="27"/>
      <c r="M21" s="27"/>
      <c r="N21" s="48"/>
      <c r="P21" s="48"/>
      <c r="Q21" s="48"/>
      <c r="R21" s="48"/>
      <c r="S21" s="48"/>
      <c r="T21" s="48"/>
    </row>
    <row r="22" spans="1:20" x14ac:dyDescent="0.3">
      <c r="A22" s="7"/>
      <c r="B22" s="132"/>
      <c r="C22" s="119"/>
      <c r="D22" s="22"/>
      <c r="E22" s="22"/>
      <c r="F22" s="22"/>
      <c r="G22" s="22"/>
      <c r="H22" s="22"/>
      <c r="L22" s="27"/>
      <c r="M22" s="27"/>
    </row>
    <row r="23" spans="1:20" x14ac:dyDescent="0.3">
      <c r="A23" s="8" t="s">
        <v>10</v>
      </c>
      <c r="B23" s="133">
        <v>11788.829775777027</v>
      </c>
      <c r="C23" s="120">
        <v>20159</v>
      </c>
      <c r="D23" s="30">
        <v>18856</v>
      </c>
      <c r="E23" s="30">
        <v>26343</v>
      </c>
      <c r="F23" s="30">
        <v>5467</v>
      </c>
      <c r="G23" s="30">
        <v>12074</v>
      </c>
      <c r="H23" s="30">
        <v>7508</v>
      </c>
      <c r="L23" s="27"/>
      <c r="M23" s="27"/>
    </row>
    <row r="24" spans="1:20" x14ac:dyDescent="0.3">
      <c r="A24" s="8" t="s">
        <v>11</v>
      </c>
      <c r="B24" s="133">
        <v>17752.829775777027</v>
      </c>
      <c r="C24" s="120">
        <v>26076</v>
      </c>
      <c r="D24" s="31">
        <v>24886</v>
      </c>
      <c r="E24" s="31">
        <v>32505</v>
      </c>
      <c r="F24" s="31">
        <v>11775</v>
      </c>
      <c r="G24" s="31">
        <v>18699</v>
      </c>
      <c r="H24" s="31">
        <v>14150</v>
      </c>
      <c r="J24" s="27"/>
      <c r="K24" s="27"/>
      <c r="L24" s="27"/>
      <c r="M24" s="27"/>
      <c r="N24" s="27"/>
      <c r="P24" s="27"/>
      <c r="Q24" s="27"/>
      <c r="R24" s="27"/>
      <c r="S24" s="27"/>
      <c r="T24" s="27"/>
    </row>
    <row r="25" spans="1:20" x14ac:dyDescent="0.3">
      <c r="A25" s="8" t="s">
        <v>15</v>
      </c>
      <c r="B25" s="167">
        <v>0.35090707392790454</v>
      </c>
      <c r="C25" s="128">
        <v>0.39684431797790254</v>
      </c>
      <c r="D25" s="38">
        <v>0.42399999999999999</v>
      </c>
      <c r="E25" s="38">
        <v>0.42199999999999999</v>
      </c>
      <c r="F25" s="38">
        <v>0.38600000000000001</v>
      </c>
      <c r="G25" s="73">
        <v>0.378</v>
      </c>
      <c r="H25" s="38">
        <v>0.34100000000000003</v>
      </c>
      <c r="L25" s="27"/>
      <c r="M25" s="27"/>
    </row>
    <row r="26" spans="1:20" x14ac:dyDescent="0.3">
      <c r="A26" s="8" t="s">
        <v>12</v>
      </c>
      <c r="B26" s="92">
        <v>0.1117470937914732</v>
      </c>
      <c r="C26" s="128">
        <v>6.8000000000000005E-2</v>
      </c>
      <c r="D26" s="38">
        <v>0.10199999999999999</v>
      </c>
      <c r="E26" s="38">
        <v>0.10299999999999999</v>
      </c>
      <c r="F26" s="38">
        <v>-5.8999999999999997E-2</v>
      </c>
      <c r="G26" s="73">
        <v>3.9E-2</v>
      </c>
      <c r="H26" s="38">
        <v>2.1999999999999999E-2</v>
      </c>
      <c r="L26" s="27"/>
      <c r="M26" s="27"/>
    </row>
    <row r="27" spans="1:20" x14ac:dyDescent="0.3">
      <c r="A27" s="8" t="s">
        <v>13</v>
      </c>
      <c r="B27" s="168">
        <v>9.8346179843462014E-2</v>
      </c>
      <c r="C27" s="128">
        <v>6.1455539215995655E-2</v>
      </c>
      <c r="D27" s="38">
        <v>0.08</v>
      </c>
      <c r="E27" s="38">
        <v>5.0999999999999997E-2</v>
      </c>
      <c r="F27" s="38">
        <v>-3.2000000000000001E-2</v>
      </c>
      <c r="G27" s="73">
        <v>1.4800000000000001E-2</v>
      </c>
      <c r="H27" s="38">
        <v>1.6E-2</v>
      </c>
      <c r="L27" s="27"/>
      <c r="M27" s="27"/>
    </row>
    <row r="28" spans="1:20" x14ac:dyDescent="0.3">
      <c r="A28" s="8" t="s">
        <v>14</v>
      </c>
      <c r="B28" s="168">
        <v>5.0333119253648237E-2</v>
      </c>
      <c r="C28" s="128">
        <v>3.3869369945960383E-2</v>
      </c>
      <c r="D28" s="38">
        <v>4.2999999999999997E-2</v>
      </c>
      <c r="E28" s="38">
        <v>9.4E-2</v>
      </c>
      <c r="F28" s="38">
        <v>-1.7000000000000001E-2</v>
      </c>
      <c r="G28" s="73">
        <v>0.03</v>
      </c>
      <c r="H28" s="38">
        <v>8.0000000000000002E-3</v>
      </c>
      <c r="L28" s="27"/>
      <c r="M28" s="27"/>
    </row>
    <row r="30" spans="1:20" x14ac:dyDescent="0.3">
      <c r="A30" s="76"/>
      <c r="B30" s="76"/>
      <c r="C30" s="76"/>
      <c r="D30" s="74"/>
      <c r="E30" s="74"/>
      <c r="F30" s="74"/>
      <c r="G30" s="74"/>
      <c r="H30" s="74"/>
    </row>
    <row r="31" spans="1:20" x14ac:dyDescent="0.3">
      <c r="A31" s="76"/>
      <c r="B31" s="76"/>
      <c r="C31" s="76"/>
      <c r="D31" s="75"/>
      <c r="E31" s="75"/>
      <c r="F31" s="75"/>
      <c r="G31" s="75"/>
      <c r="H31" s="75"/>
    </row>
    <row r="33" spans="4:6" x14ac:dyDescent="0.3">
      <c r="D33" s="27"/>
      <c r="F33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72E4-1C99-4421-AC33-FDEB30D21D23}">
  <dimension ref="A1:N28"/>
  <sheetViews>
    <sheetView zoomScaleNormal="100" workbookViewId="0">
      <selection activeCell="B8" sqref="B8"/>
    </sheetView>
  </sheetViews>
  <sheetFormatPr defaultRowHeight="14.4" x14ac:dyDescent="0.3"/>
  <cols>
    <col min="1" max="1" width="68.5546875" customWidth="1"/>
    <col min="2" max="2" width="12.44140625" customWidth="1"/>
    <col min="3" max="3" width="14.109375" customWidth="1"/>
    <col min="4" max="6" width="10.6640625" customWidth="1"/>
    <col min="7" max="7" width="13.6640625" customWidth="1"/>
    <col min="8" max="8" width="10.6640625" customWidth="1"/>
    <col min="10" max="14" width="9.109375" style="65"/>
  </cols>
  <sheetData>
    <row r="1" spans="1:14" s="11" customFormat="1" x14ac:dyDescent="0.3">
      <c r="A1" s="11" t="s">
        <v>19</v>
      </c>
      <c r="B1" s="162" t="s">
        <v>55</v>
      </c>
      <c r="C1" s="135" t="s">
        <v>52</v>
      </c>
      <c r="D1" s="53" t="s">
        <v>20</v>
      </c>
      <c r="E1" s="52" t="s">
        <v>21</v>
      </c>
      <c r="F1" s="52" t="s">
        <v>22</v>
      </c>
      <c r="G1" s="57" t="s">
        <v>23</v>
      </c>
      <c r="H1" s="57" t="s">
        <v>24</v>
      </c>
      <c r="J1" s="65"/>
      <c r="K1" s="66"/>
      <c r="L1" s="65"/>
      <c r="M1" s="65"/>
      <c r="N1" s="66"/>
    </row>
    <row r="2" spans="1:14" x14ac:dyDescent="0.3">
      <c r="A2" s="5" t="s">
        <v>0</v>
      </c>
      <c r="B2" s="122">
        <v>688698</v>
      </c>
      <c r="C2" s="122">
        <v>718311</v>
      </c>
      <c r="D2" s="30">
        <v>608598</v>
      </c>
      <c r="E2" s="30">
        <v>729217</v>
      </c>
      <c r="F2" s="30">
        <v>430790</v>
      </c>
      <c r="G2" s="39">
        <v>601333</v>
      </c>
      <c r="H2" s="30">
        <v>575285</v>
      </c>
      <c r="J2" s="67"/>
      <c r="K2" s="67"/>
      <c r="L2" s="67"/>
      <c r="M2" s="67"/>
      <c r="N2" s="67"/>
    </row>
    <row r="3" spans="1:14" x14ac:dyDescent="0.3">
      <c r="A3" s="5" t="s">
        <v>46</v>
      </c>
      <c r="B3" s="122">
        <v>241669</v>
      </c>
      <c r="C3" s="122">
        <v>285166</v>
      </c>
      <c r="D3" s="30">
        <v>258157</v>
      </c>
      <c r="E3" s="30">
        <v>307966</v>
      </c>
      <c r="F3" s="30">
        <v>166418</v>
      </c>
      <c r="G3" s="39">
        <v>227199</v>
      </c>
      <c r="H3" s="30">
        <v>196213</v>
      </c>
      <c r="J3" s="67"/>
      <c r="K3" s="67"/>
      <c r="L3" s="67"/>
      <c r="M3" s="67"/>
      <c r="N3" s="67"/>
    </row>
    <row r="4" spans="1:14" x14ac:dyDescent="0.3">
      <c r="A4" s="5" t="s">
        <v>1</v>
      </c>
      <c r="B4" s="122">
        <v>54732</v>
      </c>
      <c r="C4" s="122">
        <v>92851</v>
      </c>
      <c r="D4" s="30">
        <v>85741</v>
      </c>
      <c r="E4" s="30">
        <v>118048</v>
      </c>
      <c r="F4" s="30">
        <v>24279</v>
      </c>
      <c r="G4" s="39">
        <v>52043</v>
      </c>
      <c r="H4" s="30">
        <v>32194</v>
      </c>
      <c r="J4" s="67"/>
      <c r="K4" s="67"/>
      <c r="L4" s="67"/>
      <c r="M4" s="67"/>
      <c r="N4" s="67"/>
    </row>
    <row r="5" spans="1:14" x14ac:dyDescent="0.3">
      <c r="A5" s="28" t="s">
        <v>35</v>
      </c>
      <c r="B5" s="122">
        <v>41325</v>
      </c>
      <c r="C5" s="122">
        <v>68343</v>
      </c>
      <c r="D5" s="30">
        <v>83454</v>
      </c>
      <c r="E5" s="30">
        <v>105618</v>
      </c>
      <c r="F5" s="30">
        <v>-22256</v>
      </c>
      <c r="G5" s="42">
        <v>40317</v>
      </c>
      <c r="H5" s="31">
        <v>35224</v>
      </c>
      <c r="J5" s="67"/>
      <c r="K5" s="67"/>
      <c r="L5" s="67"/>
      <c r="M5" s="67"/>
      <c r="N5" s="67"/>
    </row>
    <row r="6" spans="1:14" x14ac:dyDescent="0.3">
      <c r="A6" s="5" t="s">
        <v>2</v>
      </c>
      <c r="B6" s="122">
        <v>76960</v>
      </c>
      <c r="C6" s="122">
        <v>48686</v>
      </c>
      <c r="D6" s="30">
        <v>62143</v>
      </c>
      <c r="E6" s="30">
        <v>75019</v>
      </c>
      <c r="F6" s="30">
        <v>-25468</v>
      </c>
      <c r="G6" s="39">
        <v>23125</v>
      </c>
      <c r="H6" s="30">
        <v>21997</v>
      </c>
      <c r="J6" s="67"/>
      <c r="K6" s="67"/>
      <c r="L6" s="67"/>
      <c r="M6" s="67"/>
      <c r="N6" s="67"/>
    </row>
    <row r="7" spans="1:14" x14ac:dyDescent="0.3">
      <c r="A7" s="5" t="s">
        <v>3</v>
      </c>
      <c r="B7" s="122">
        <v>23930769</v>
      </c>
      <c r="C7" s="122">
        <v>23930769</v>
      </c>
      <c r="D7" s="30">
        <v>23930769</v>
      </c>
      <c r="E7" s="30">
        <v>23930769</v>
      </c>
      <c r="F7" s="30">
        <v>23930769</v>
      </c>
      <c r="G7" s="39">
        <v>23930769</v>
      </c>
      <c r="H7" s="30">
        <v>23930769</v>
      </c>
      <c r="J7" s="67"/>
      <c r="K7" s="67"/>
      <c r="L7" s="67"/>
      <c r="M7" s="67"/>
      <c r="N7" s="67"/>
    </row>
    <row r="8" spans="1:14" ht="27" x14ac:dyDescent="0.3">
      <c r="A8" s="6" t="s">
        <v>32</v>
      </c>
      <c r="B8" s="179">
        <v>3.22</v>
      </c>
      <c r="C8" s="123">
        <v>2.0299999999999998</v>
      </c>
      <c r="D8" s="35">
        <v>2.6</v>
      </c>
      <c r="E8" s="32">
        <v>3.1305978984628533</v>
      </c>
      <c r="F8" s="22">
        <v>-1.06</v>
      </c>
      <c r="G8" s="72">
        <v>0.97</v>
      </c>
      <c r="H8" s="22">
        <v>0.52</v>
      </c>
      <c r="J8" s="67"/>
      <c r="K8" s="67"/>
      <c r="L8" s="67"/>
      <c r="M8" s="67"/>
      <c r="N8" s="67"/>
    </row>
    <row r="9" spans="1:14" x14ac:dyDescent="0.3">
      <c r="A9" s="6"/>
      <c r="B9" s="124"/>
      <c r="C9" s="124"/>
      <c r="D9" s="22"/>
      <c r="E9" s="22"/>
      <c r="F9" s="22"/>
      <c r="G9" s="22"/>
      <c r="H9" s="22"/>
      <c r="J9" s="67"/>
      <c r="K9" s="67"/>
      <c r="L9" s="67"/>
      <c r="M9" s="67"/>
      <c r="N9" s="67"/>
    </row>
    <row r="10" spans="1:14" x14ac:dyDescent="0.3">
      <c r="A10" s="20" t="s">
        <v>36</v>
      </c>
      <c r="B10" s="125">
        <v>-47756</v>
      </c>
      <c r="C10" s="125">
        <v>99919</v>
      </c>
      <c r="D10" s="36">
        <v>46448</v>
      </c>
      <c r="E10" s="30">
        <v>116937</v>
      </c>
      <c r="F10" s="37">
        <v>48188</v>
      </c>
      <c r="G10" s="39">
        <v>124390</v>
      </c>
      <c r="H10" s="22">
        <v>73926</v>
      </c>
      <c r="J10" s="67"/>
      <c r="K10" s="67"/>
      <c r="L10" s="67"/>
      <c r="M10" s="67"/>
      <c r="N10" s="67"/>
    </row>
    <row r="11" spans="1:14" x14ac:dyDescent="0.3">
      <c r="A11" s="20" t="s">
        <v>37</v>
      </c>
      <c r="B11" s="125">
        <v>-19763</v>
      </c>
      <c r="C11" s="125">
        <v>-30665</v>
      </c>
      <c r="D11" s="37">
        <v>-8635</v>
      </c>
      <c r="E11" s="30">
        <v>50703</v>
      </c>
      <c r="F11" s="37">
        <v>-9633</v>
      </c>
      <c r="G11" s="39">
        <v>-7751</v>
      </c>
      <c r="H11" s="22">
        <v>-16867</v>
      </c>
      <c r="J11" s="67"/>
      <c r="K11" s="67"/>
      <c r="L11" s="67"/>
      <c r="M11" s="67"/>
      <c r="N11" s="67"/>
    </row>
    <row r="12" spans="1:14" x14ac:dyDescent="0.3">
      <c r="A12" s="29" t="s">
        <v>38</v>
      </c>
      <c r="B12" s="126">
        <v>71757</v>
      </c>
      <c r="C12" s="126">
        <v>-96521</v>
      </c>
      <c r="D12" s="37">
        <v>-69793</v>
      </c>
      <c r="E12" s="30">
        <v>-122568</v>
      </c>
      <c r="F12" s="37">
        <v>-50893</v>
      </c>
      <c r="G12" s="39">
        <v>-123477</v>
      </c>
      <c r="H12" s="22">
        <v>-42074</v>
      </c>
      <c r="J12" s="67"/>
      <c r="K12" s="67"/>
      <c r="L12" s="67"/>
      <c r="M12" s="67"/>
      <c r="N12" s="67"/>
    </row>
    <row r="13" spans="1:14" x14ac:dyDescent="0.3">
      <c r="A13" s="20" t="s">
        <v>39</v>
      </c>
      <c r="B13" s="125">
        <v>4293</v>
      </c>
      <c r="C13" s="125">
        <v>-27084</v>
      </c>
      <c r="D13" s="37">
        <v>-32356</v>
      </c>
      <c r="E13" s="31">
        <v>45720</v>
      </c>
      <c r="F13" s="37">
        <v>-12086</v>
      </c>
      <c r="G13" s="42">
        <v>-6764</v>
      </c>
      <c r="H13" s="61">
        <v>14593</v>
      </c>
      <c r="J13" s="67"/>
      <c r="K13" s="67"/>
      <c r="L13" s="67"/>
      <c r="M13" s="67"/>
      <c r="N13" s="67"/>
    </row>
    <row r="14" spans="1:14" x14ac:dyDescent="0.3">
      <c r="A14" s="5"/>
      <c r="B14" s="122"/>
      <c r="C14" s="122"/>
      <c r="D14" s="22"/>
      <c r="E14" s="22"/>
      <c r="F14" s="22"/>
      <c r="G14" s="40"/>
      <c r="H14" s="22"/>
      <c r="J14" s="67"/>
      <c r="K14" s="67"/>
      <c r="L14" s="67"/>
      <c r="M14" s="67"/>
      <c r="N14" s="67"/>
    </row>
    <row r="15" spans="1:14" x14ac:dyDescent="0.3">
      <c r="A15" s="5" t="s">
        <v>4</v>
      </c>
      <c r="B15" s="122">
        <v>1541495</v>
      </c>
      <c r="C15" s="122">
        <v>1437464</v>
      </c>
      <c r="D15" s="30">
        <v>1439243</v>
      </c>
      <c r="E15" s="30">
        <v>1471965</v>
      </c>
      <c r="F15" s="30">
        <v>1455028</v>
      </c>
      <c r="G15" s="39">
        <v>1571021</v>
      </c>
      <c r="H15" s="30">
        <v>1659648</v>
      </c>
      <c r="J15" s="67"/>
      <c r="K15" s="67"/>
      <c r="L15" s="67"/>
      <c r="M15" s="67"/>
      <c r="N15" s="67"/>
    </row>
    <row r="16" spans="1:14" x14ac:dyDescent="0.3">
      <c r="A16" s="5" t="s">
        <v>5</v>
      </c>
      <c r="B16" s="122">
        <v>750245</v>
      </c>
      <c r="C16" s="122">
        <v>642621</v>
      </c>
      <c r="D16" s="30">
        <v>664494</v>
      </c>
      <c r="E16" s="30">
        <v>675755</v>
      </c>
      <c r="F16" s="30">
        <v>715951</v>
      </c>
      <c r="G16" s="30">
        <v>789819</v>
      </c>
      <c r="H16" s="30">
        <v>1015250</v>
      </c>
      <c r="I16" s="43"/>
      <c r="J16" s="67"/>
      <c r="K16" s="67"/>
      <c r="L16" s="67"/>
      <c r="M16" s="67"/>
      <c r="N16" s="67"/>
    </row>
    <row r="17" spans="1:14" x14ac:dyDescent="0.3">
      <c r="A17" s="5" t="s">
        <v>6</v>
      </c>
      <c r="B17" s="117">
        <v>410820</v>
      </c>
      <c r="C17" s="122">
        <v>319022</v>
      </c>
      <c r="D17" s="30">
        <v>320414</v>
      </c>
      <c r="E17" s="30">
        <v>322797</v>
      </c>
      <c r="F17" s="30">
        <v>327583</v>
      </c>
      <c r="G17" s="39">
        <v>252854</v>
      </c>
      <c r="H17" s="30">
        <v>298303</v>
      </c>
      <c r="J17" s="67"/>
      <c r="K17" s="67"/>
      <c r="L17" s="67"/>
      <c r="M17" s="67"/>
      <c r="N17" s="67"/>
    </row>
    <row r="18" spans="1:14" x14ac:dyDescent="0.3">
      <c r="A18" s="5" t="s">
        <v>7</v>
      </c>
      <c r="B18" s="117">
        <v>339425</v>
      </c>
      <c r="C18" s="122">
        <v>323599</v>
      </c>
      <c r="D18" s="30">
        <v>344080</v>
      </c>
      <c r="E18" s="30">
        <v>352958</v>
      </c>
      <c r="F18" s="30">
        <v>388368</v>
      </c>
      <c r="G18" s="39">
        <v>536965</v>
      </c>
      <c r="H18" s="44">
        <v>716947</v>
      </c>
      <c r="J18" s="67"/>
      <c r="K18" s="67"/>
      <c r="L18" s="67"/>
      <c r="M18" s="67"/>
      <c r="N18" s="67"/>
    </row>
    <row r="19" spans="1:14" x14ac:dyDescent="0.3">
      <c r="A19" s="5" t="s">
        <v>8</v>
      </c>
      <c r="B19" s="117">
        <v>788930</v>
      </c>
      <c r="C19" s="122">
        <v>792215</v>
      </c>
      <c r="D19" s="30">
        <v>772089</v>
      </c>
      <c r="E19" s="30">
        <v>793647</v>
      </c>
      <c r="F19" s="30">
        <v>739064</v>
      </c>
      <c r="G19" s="39">
        <v>781185</v>
      </c>
      <c r="H19" s="30">
        <v>640559</v>
      </c>
      <c r="J19" s="67"/>
      <c r="K19" s="67"/>
      <c r="L19" s="67"/>
      <c r="M19" s="67"/>
      <c r="N19" s="67"/>
    </row>
    <row r="20" spans="1:14" x14ac:dyDescent="0.3">
      <c r="A20" s="5" t="s">
        <v>9</v>
      </c>
      <c r="B20" s="117">
        <v>23931</v>
      </c>
      <c r="C20" s="122">
        <v>23931</v>
      </c>
      <c r="D20" s="30">
        <v>23931</v>
      </c>
      <c r="E20" s="30">
        <v>23931</v>
      </c>
      <c r="F20" s="30">
        <v>23931</v>
      </c>
      <c r="G20" s="39">
        <v>23931</v>
      </c>
      <c r="H20" s="30">
        <v>23931</v>
      </c>
      <c r="J20" s="67"/>
      <c r="K20" s="67"/>
      <c r="L20" s="67"/>
      <c r="M20" s="67"/>
      <c r="N20" s="67"/>
    </row>
    <row r="21" spans="1:14" x14ac:dyDescent="0.3">
      <c r="A21" s="5" t="s">
        <v>33</v>
      </c>
      <c r="B21" s="127">
        <v>32.966863064644187</v>
      </c>
      <c r="C21" s="160">
        <v>33.104132714888635</v>
      </c>
      <c r="D21" s="32">
        <v>32.263131503071328</v>
      </c>
      <c r="E21" s="32">
        <v>33.163971417826254</v>
      </c>
      <c r="F21" s="32">
        <v>30.88312230997451</v>
      </c>
      <c r="G21" s="41">
        <v>32.643224269775608</v>
      </c>
      <c r="H21" s="32">
        <v>26.76691320880866</v>
      </c>
      <c r="J21" s="67"/>
      <c r="K21" s="67"/>
      <c r="L21" s="67"/>
      <c r="M21" s="67"/>
      <c r="N21" s="67"/>
    </row>
    <row r="22" spans="1:14" x14ac:dyDescent="0.3">
      <c r="A22" s="7"/>
      <c r="B22" s="158"/>
      <c r="C22" s="82"/>
      <c r="D22" s="22"/>
      <c r="E22" s="22"/>
      <c r="F22" s="22"/>
      <c r="G22" s="40"/>
      <c r="H22" s="22"/>
      <c r="J22" s="67"/>
      <c r="K22" s="67"/>
      <c r="L22" s="67"/>
      <c r="M22" s="67"/>
      <c r="N22" s="67"/>
    </row>
    <row r="23" spans="1:14" x14ac:dyDescent="0.3">
      <c r="A23" s="8" t="s">
        <v>10</v>
      </c>
      <c r="B23" s="159">
        <v>54732</v>
      </c>
      <c r="C23" s="136">
        <v>92851</v>
      </c>
      <c r="D23" s="31">
        <v>85741</v>
      </c>
      <c r="E23" s="31">
        <v>118048</v>
      </c>
      <c r="F23" s="31">
        <v>24279</v>
      </c>
      <c r="G23" s="42">
        <v>52043</v>
      </c>
      <c r="H23" s="31">
        <v>32194</v>
      </c>
      <c r="J23" s="67"/>
      <c r="K23" s="67"/>
      <c r="L23" s="67"/>
      <c r="M23" s="67"/>
      <c r="N23" s="67"/>
    </row>
    <row r="24" spans="1:14" x14ac:dyDescent="0.3">
      <c r="A24" s="8" t="s">
        <v>11</v>
      </c>
      <c r="B24" s="159">
        <v>82421</v>
      </c>
      <c r="C24" s="136">
        <v>120117</v>
      </c>
      <c r="D24" s="31">
        <v>113160</v>
      </c>
      <c r="E24" s="31">
        <v>145827</v>
      </c>
      <c r="F24" s="31">
        <v>52297</v>
      </c>
      <c r="G24" s="42">
        <v>80637</v>
      </c>
      <c r="H24" s="31">
        <v>60674</v>
      </c>
      <c r="J24" s="67"/>
      <c r="K24" s="67"/>
      <c r="L24" s="67"/>
      <c r="M24" s="67"/>
      <c r="N24" s="67"/>
    </row>
    <row r="25" spans="1:14" x14ac:dyDescent="0.3">
      <c r="A25" s="8" t="s">
        <v>15</v>
      </c>
      <c r="B25" s="169">
        <v>0.35090707392790454</v>
      </c>
      <c r="C25" s="137">
        <v>0.39699517339982265</v>
      </c>
      <c r="D25" s="38">
        <v>0.42399999999999999</v>
      </c>
      <c r="E25" s="38">
        <v>0.42199999999999999</v>
      </c>
      <c r="F25" s="38">
        <v>0.38600000000000001</v>
      </c>
      <c r="G25" s="73">
        <v>0.378</v>
      </c>
      <c r="H25" s="38">
        <v>0.34100000000000003</v>
      </c>
      <c r="J25" s="68"/>
      <c r="K25" s="68"/>
      <c r="L25" s="68"/>
      <c r="M25" s="68"/>
      <c r="N25" s="68"/>
    </row>
    <row r="26" spans="1:14" x14ac:dyDescent="0.3">
      <c r="A26" s="8" t="s">
        <v>12</v>
      </c>
      <c r="B26" s="169">
        <v>0.11174709379147318</v>
      </c>
      <c r="C26" s="137">
        <v>6.777844137149508E-2</v>
      </c>
      <c r="D26" s="38">
        <v>0.10199999999999999</v>
      </c>
      <c r="E26" s="38">
        <v>0.10299999999999999</v>
      </c>
      <c r="F26" s="38">
        <v>-5.8999999999999997E-2</v>
      </c>
      <c r="G26" s="73">
        <v>3.9E-2</v>
      </c>
      <c r="H26" s="38">
        <v>2.1999999999999999E-2</v>
      </c>
      <c r="J26" s="68"/>
      <c r="K26" s="68"/>
      <c r="L26" s="68"/>
      <c r="M26" s="68"/>
      <c r="N26" s="68"/>
    </row>
    <row r="27" spans="1:14" x14ac:dyDescent="0.3">
      <c r="A27" s="8" t="s">
        <v>13</v>
      </c>
      <c r="B27" s="169">
        <v>9.7549845993941162E-2</v>
      </c>
      <c r="C27" s="137">
        <v>6.1455539215995655E-2</v>
      </c>
      <c r="D27" s="38">
        <v>0.08</v>
      </c>
      <c r="E27" s="38">
        <v>5.0999999999999997E-2</v>
      </c>
      <c r="F27" s="38">
        <v>-3.2000000000000001E-2</v>
      </c>
      <c r="G27" s="73">
        <v>1.4800000000000001E-2</v>
      </c>
      <c r="H27" s="38">
        <v>1.6E-2</v>
      </c>
      <c r="J27" s="68"/>
      <c r="K27" s="68"/>
      <c r="L27" s="68"/>
      <c r="M27" s="68"/>
      <c r="N27" s="68"/>
    </row>
    <row r="28" spans="1:14" x14ac:dyDescent="0.3">
      <c r="A28" s="8" t="s">
        <v>14</v>
      </c>
      <c r="B28" s="169">
        <v>4.9925559278492633E-2</v>
      </c>
      <c r="C28" s="137">
        <v>3.3869369945960383E-2</v>
      </c>
      <c r="D28" s="38">
        <v>4.2999999999999997E-2</v>
      </c>
      <c r="E28" s="38">
        <v>9.4E-2</v>
      </c>
      <c r="F28" s="38">
        <v>-1.7000000000000001E-2</v>
      </c>
      <c r="G28" s="73">
        <v>0.03</v>
      </c>
      <c r="H28" s="38">
        <v>8.0000000000000002E-3</v>
      </c>
      <c r="J28" s="68"/>
      <c r="K28" s="68"/>
      <c r="L28" s="68"/>
      <c r="M28" s="68"/>
      <c r="N28" s="6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2437-C6B9-49A4-ACD7-5385FBA1E8E0}">
  <dimension ref="A1:P36"/>
  <sheetViews>
    <sheetView zoomScale="110" zoomScaleNormal="110" workbookViewId="0">
      <selection activeCell="G39" sqref="G39"/>
    </sheetView>
  </sheetViews>
  <sheetFormatPr defaultRowHeight="14.4" x14ac:dyDescent="0.3"/>
  <cols>
    <col min="1" max="1" width="61.6640625" customWidth="1"/>
    <col min="2" max="2" width="12.88671875" customWidth="1"/>
    <col min="3" max="7" width="10.6640625" customWidth="1"/>
  </cols>
  <sheetData>
    <row r="1" spans="1:16" s="11" customFormat="1" ht="19.5" customHeight="1" x14ac:dyDescent="0.3">
      <c r="A1" s="11" t="s">
        <v>18</v>
      </c>
      <c r="B1" s="177">
        <v>2021</v>
      </c>
      <c r="C1" s="52">
        <v>2020</v>
      </c>
      <c r="D1" s="57">
        <v>2019</v>
      </c>
      <c r="E1" s="10">
        <v>2018</v>
      </c>
      <c r="F1" s="10">
        <v>2017</v>
      </c>
      <c r="G1" s="10">
        <v>2016</v>
      </c>
    </row>
    <row r="2" spans="1:16" x14ac:dyDescent="0.3">
      <c r="A2" s="5" t="s">
        <v>0</v>
      </c>
      <c r="B2" s="130">
        <v>289876</v>
      </c>
      <c r="C2" s="14">
        <v>259260</v>
      </c>
      <c r="D2" s="14">
        <v>273518</v>
      </c>
      <c r="E2" s="14">
        <v>259509</v>
      </c>
      <c r="F2" s="14">
        <v>258259</v>
      </c>
      <c r="G2" s="14">
        <v>249196</v>
      </c>
      <c r="L2" s="27"/>
      <c r="M2" s="27"/>
      <c r="O2" s="27"/>
      <c r="P2" s="27"/>
    </row>
    <row r="3" spans="1:16" x14ac:dyDescent="0.3">
      <c r="A3" s="5" t="s">
        <v>46</v>
      </c>
      <c r="B3" s="130">
        <v>118694.26542872748</v>
      </c>
      <c r="C3" s="30">
        <v>106024.18419888846</v>
      </c>
      <c r="D3" s="30">
        <v>98426.850019292586</v>
      </c>
      <c r="E3" s="30">
        <v>86832.669754664064</v>
      </c>
      <c r="F3" s="30">
        <v>93489.696747033013</v>
      </c>
      <c r="G3" s="30">
        <v>97551.471859590034</v>
      </c>
      <c r="L3" s="27"/>
      <c r="M3" s="27"/>
      <c r="O3" s="27"/>
      <c r="P3" s="27"/>
    </row>
    <row r="4" spans="1:16" x14ac:dyDescent="0.3">
      <c r="A4" s="5" t="s">
        <v>1</v>
      </c>
      <c r="B4" s="130">
        <v>39015</v>
      </c>
      <c r="C4" s="14">
        <v>31810</v>
      </c>
      <c r="D4" s="14">
        <v>19582</v>
      </c>
      <c r="E4" s="14">
        <v>16992</v>
      </c>
      <c r="F4" s="14">
        <v>23250</v>
      </c>
      <c r="G4" s="14">
        <v>33019</v>
      </c>
      <c r="L4" s="27"/>
      <c r="M4" s="27"/>
      <c r="O4" s="27"/>
      <c r="P4" s="27"/>
    </row>
    <row r="5" spans="1:16" x14ac:dyDescent="0.3">
      <c r="A5" s="17" t="s">
        <v>35</v>
      </c>
      <c r="B5" s="154">
        <v>33162</v>
      </c>
      <c r="C5" s="30">
        <v>18631</v>
      </c>
      <c r="D5" s="30">
        <v>17560</v>
      </c>
      <c r="E5" s="30">
        <v>10671</v>
      </c>
      <c r="F5" s="30">
        <v>22253</v>
      </c>
      <c r="G5" s="30">
        <v>30174</v>
      </c>
      <c r="L5" s="27"/>
      <c r="M5" s="27"/>
      <c r="O5" s="27"/>
      <c r="P5" s="27"/>
    </row>
    <row r="6" spans="1:16" x14ac:dyDescent="0.3">
      <c r="A6" s="5" t="s">
        <v>2</v>
      </c>
      <c r="B6" s="154">
        <v>24212</v>
      </c>
      <c r="C6" s="30">
        <v>11075</v>
      </c>
      <c r="D6" s="30">
        <v>10489</v>
      </c>
      <c r="E6" s="30">
        <v>34174</v>
      </c>
      <c r="F6" s="30">
        <v>18220</v>
      </c>
      <c r="G6" s="30">
        <v>23899</v>
      </c>
      <c r="L6" s="27"/>
      <c r="M6" s="27"/>
      <c r="O6" s="27"/>
      <c r="P6" s="27"/>
    </row>
    <row r="7" spans="1:16" x14ac:dyDescent="0.3">
      <c r="A7" s="5" t="s">
        <v>3</v>
      </c>
      <c r="B7" s="154">
        <v>23930769</v>
      </c>
      <c r="C7" s="30">
        <v>23930769</v>
      </c>
      <c r="D7" s="30">
        <v>23930769</v>
      </c>
      <c r="E7" s="30">
        <v>23930769</v>
      </c>
      <c r="F7" s="30">
        <v>23930769</v>
      </c>
      <c r="G7" s="30">
        <v>23901084</v>
      </c>
      <c r="L7" s="27"/>
      <c r="M7" s="27"/>
      <c r="O7" s="27"/>
      <c r="P7" s="27"/>
    </row>
    <row r="8" spans="1:16" ht="27" x14ac:dyDescent="0.3">
      <c r="A8" s="6" t="s">
        <v>32</v>
      </c>
      <c r="B8" s="155">
        <v>1.01</v>
      </c>
      <c r="C8" s="32">
        <v>0.46279331850973948</v>
      </c>
      <c r="D8" s="32">
        <v>0.438306015155635</v>
      </c>
      <c r="E8" s="32">
        <v>1.4280360150565994</v>
      </c>
      <c r="F8" s="32">
        <v>0.7613629131600409</v>
      </c>
      <c r="G8" s="32">
        <v>0.99991280730196175</v>
      </c>
      <c r="L8" s="48"/>
      <c r="M8" s="48"/>
      <c r="N8" s="48"/>
      <c r="O8" s="48"/>
      <c r="P8" s="48"/>
    </row>
    <row r="9" spans="1:16" x14ac:dyDescent="0.3">
      <c r="A9" s="24"/>
      <c r="B9" s="156"/>
      <c r="C9" s="22"/>
      <c r="D9" s="22"/>
      <c r="E9" s="22"/>
      <c r="F9" s="22"/>
      <c r="G9" s="22"/>
      <c r="L9" s="27"/>
      <c r="M9" s="27"/>
      <c r="O9" s="27"/>
      <c r="P9" s="27"/>
    </row>
    <row r="10" spans="1:16" x14ac:dyDescent="0.3">
      <c r="A10" s="18" t="s">
        <v>36</v>
      </c>
      <c r="B10" s="126">
        <v>31975</v>
      </c>
      <c r="C10" s="30">
        <v>36905.214223453942</v>
      </c>
      <c r="D10" s="30">
        <v>46100.702031707653</v>
      </c>
      <c r="E10" s="22">
        <v>18000</v>
      </c>
      <c r="F10" s="22">
        <v>17144</v>
      </c>
      <c r="G10" s="22">
        <v>43564</v>
      </c>
      <c r="L10" s="27"/>
      <c r="M10" s="27"/>
      <c r="O10" s="27"/>
      <c r="P10" s="27"/>
    </row>
    <row r="11" spans="1:16" x14ac:dyDescent="0.3">
      <c r="A11" s="18" t="s">
        <v>37</v>
      </c>
      <c r="B11" s="126">
        <v>-8585</v>
      </c>
      <c r="C11" s="30">
        <v>9179.0894665087271</v>
      </c>
      <c r="D11" s="30">
        <v>-5722.7207215584176</v>
      </c>
      <c r="E11" s="22">
        <v>-44973</v>
      </c>
      <c r="F11" s="22">
        <v>-69265</v>
      </c>
      <c r="G11" s="22">
        <v>-91298</v>
      </c>
      <c r="L11" s="27"/>
      <c r="M11" s="27"/>
      <c r="O11" s="27"/>
      <c r="P11" s="27"/>
    </row>
    <row r="12" spans="1:16" x14ac:dyDescent="0.3">
      <c r="A12" s="19" t="s">
        <v>38</v>
      </c>
      <c r="B12" s="126">
        <v>-36333</v>
      </c>
      <c r="C12" s="30">
        <v>-38768.298951791337</v>
      </c>
      <c r="D12" s="30">
        <v>-38484.122925287091</v>
      </c>
      <c r="E12" s="22">
        <v>25482</v>
      </c>
      <c r="F12" s="22">
        <v>42092</v>
      </c>
      <c r="G12" s="22">
        <v>56931</v>
      </c>
      <c r="L12" s="27"/>
      <c r="M12" s="27"/>
      <c r="O12" s="27"/>
      <c r="P12" s="27"/>
    </row>
    <row r="13" spans="1:16" x14ac:dyDescent="0.3">
      <c r="A13" s="18" t="s">
        <v>39</v>
      </c>
      <c r="B13" s="126">
        <v>-12985</v>
      </c>
      <c r="C13" s="30">
        <v>7517.1535212211957</v>
      </c>
      <c r="D13" s="30">
        <v>1819.9358408108233</v>
      </c>
      <c r="E13" s="22">
        <v>-1491</v>
      </c>
      <c r="F13" s="22">
        <v>-10059</v>
      </c>
      <c r="G13" s="22">
        <v>9197</v>
      </c>
      <c r="L13" s="27"/>
      <c r="M13" s="27"/>
      <c r="O13" s="27"/>
      <c r="P13" s="27"/>
    </row>
    <row r="14" spans="1:16" x14ac:dyDescent="0.3">
      <c r="A14" s="5"/>
      <c r="B14" s="154"/>
      <c r="C14" s="22"/>
      <c r="D14" s="22"/>
      <c r="E14" s="22"/>
      <c r="F14" s="22"/>
      <c r="G14" s="22"/>
      <c r="L14" s="27"/>
      <c r="M14" s="27"/>
      <c r="O14" s="27"/>
      <c r="P14" s="27"/>
    </row>
    <row r="15" spans="1:16" x14ac:dyDescent="0.3">
      <c r="A15" s="5" t="s">
        <v>4</v>
      </c>
      <c r="B15" s="154">
        <v>312532.93907901028</v>
      </c>
      <c r="C15" s="30">
        <v>318966</v>
      </c>
      <c r="D15" s="30">
        <v>368914</v>
      </c>
      <c r="E15" s="30">
        <v>383568</v>
      </c>
      <c r="F15" s="30">
        <v>357956</v>
      </c>
      <c r="G15" s="30">
        <v>265368</v>
      </c>
      <c r="L15" s="27"/>
      <c r="M15" s="27"/>
      <c r="O15" s="27"/>
      <c r="P15" s="27"/>
    </row>
    <row r="16" spans="1:16" x14ac:dyDescent="0.3">
      <c r="A16" s="5" t="s">
        <v>5</v>
      </c>
      <c r="B16" s="154">
        <v>139718.4415358525</v>
      </c>
      <c r="C16" s="30">
        <v>146432</v>
      </c>
      <c r="D16" s="30">
        <v>185469</v>
      </c>
      <c r="E16" s="30">
        <v>212424</v>
      </c>
      <c r="F16" s="30">
        <v>205481</v>
      </c>
      <c r="G16" s="30">
        <v>141812</v>
      </c>
      <c r="L16" s="27"/>
      <c r="M16" s="27"/>
      <c r="O16" s="27"/>
      <c r="P16" s="27"/>
    </row>
    <row r="17" spans="1:16" x14ac:dyDescent="0.3">
      <c r="A17" s="5" t="s">
        <v>6</v>
      </c>
      <c r="B17" s="130">
        <v>69361.655868156711</v>
      </c>
      <c r="C17" s="30">
        <v>69948</v>
      </c>
      <c r="D17" s="30">
        <v>59376</v>
      </c>
      <c r="E17" s="30">
        <v>13109</v>
      </c>
      <c r="F17" s="30">
        <v>137583</v>
      </c>
      <c r="G17" s="30">
        <v>93084</v>
      </c>
      <c r="L17" s="27"/>
      <c r="M17" s="27"/>
      <c r="O17" s="27"/>
      <c r="P17" s="27"/>
    </row>
    <row r="18" spans="1:16" x14ac:dyDescent="0.3">
      <c r="A18" s="5" t="s">
        <v>7</v>
      </c>
      <c r="B18" s="130">
        <v>70356.785667695789</v>
      </c>
      <c r="C18" s="30">
        <v>76484</v>
      </c>
      <c r="D18" s="30">
        <v>126093</v>
      </c>
      <c r="E18" s="30">
        <v>199314</v>
      </c>
      <c r="F18" s="30">
        <v>67898</v>
      </c>
      <c r="G18" s="30">
        <v>48728</v>
      </c>
      <c r="L18" s="27"/>
      <c r="M18" s="27"/>
      <c r="O18" s="27"/>
      <c r="P18" s="27"/>
    </row>
    <row r="19" spans="1:16" x14ac:dyDescent="0.3">
      <c r="A19" s="5" t="s">
        <v>8</v>
      </c>
      <c r="B19" s="130">
        <v>172243.11866765231</v>
      </c>
      <c r="C19" s="30">
        <v>171979</v>
      </c>
      <c r="D19" s="30">
        <v>183441</v>
      </c>
      <c r="E19" s="30">
        <v>170379</v>
      </c>
      <c r="F19" s="30">
        <v>151682</v>
      </c>
      <c r="G19" s="30">
        <v>122831</v>
      </c>
      <c r="L19" s="27"/>
      <c r="M19" s="27"/>
      <c r="O19" s="27"/>
      <c r="P19" s="27"/>
    </row>
    <row r="20" spans="1:16" x14ac:dyDescent="0.3">
      <c r="A20" s="5" t="s">
        <v>9</v>
      </c>
      <c r="B20" s="130">
        <v>5203.0699656476927</v>
      </c>
      <c r="C20" s="30">
        <v>5186</v>
      </c>
      <c r="D20" s="30">
        <v>5620</v>
      </c>
      <c r="E20" s="30">
        <v>5565</v>
      </c>
      <c r="F20" s="30">
        <v>5738</v>
      </c>
      <c r="G20" s="30">
        <v>5403</v>
      </c>
      <c r="L20" s="27"/>
      <c r="M20" s="27"/>
      <c r="O20" s="27"/>
      <c r="P20" s="27"/>
    </row>
    <row r="21" spans="1:16" x14ac:dyDescent="0.3">
      <c r="A21" s="5" t="s">
        <v>33</v>
      </c>
      <c r="B21" s="139">
        <v>7.1974893931575066</v>
      </c>
      <c r="C21" s="22">
        <v>7.21</v>
      </c>
      <c r="D21" s="22">
        <v>7.67</v>
      </c>
      <c r="E21" s="22">
        <v>7.12</v>
      </c>
      <c r="F21" s="22">
        <v>6.34</v>
      </c>
      <c r="G21" s="22">
        <v>5.14</v>
      </c>
      <c r="L21" s="27"/>
      <c r="M21" s="27"/>
      <c r="O21" s="27"/>
      <c r="P21" s="27"/>
    </row>
    <row r="22" spans="1:16" x14ac:dyDescent="0.3">
      <c r="A22" s="7"/>
      <c r="B22" s="132"/>
      <c r="C22" s="22"/>
      <c r="D22" s="22"/>
      <c r="E22" s="22"/>
      <c r="F22" s="22"/>
      <c r="G22" s="22"/>
      <c r="L22" s="27"/>
      <c r="M22" s="27"/>
      <c r="O22" s="27"/>
      <c r="P22" s="27"/>
    </row>
    <row r="23" spans="1:16" x14ac:dyDescent="0.3">
      <c r="A23" s="8" t="s">
        <v>10</v>
      </c>
      <c r="B23" s="133">
        <v>39015.182960131082</v>
      </c>
      <c r="C23" s="30">
        <v>31810</v>
      </c>
      <c r="D23" s="30">
        <v>19582</v>
      </c>
      <c r="E23" s="30">
        <v>16992</v>
      </c>
      <c r="F23" s="30">
        <v>23250</v>
      </c>
      <c r="G23" s="30">
        <v>33019</v>
      </c>
      <c r="L23" s="27"/>
      <c r="M23" s="27"/>
      <c r="O23" s="27"/>
      <c r="P23" s="27"/>
    </row>
    <row r="24" spans="1:16" x14ac:dyDescent="0.3">
      <c r="A24" s="8" t="s">
        <v>11</v>
      </c>
      <c r="B24" s="133">
        <v>50961.66029492081</v>
      </c>
      <c r="C24" s="31">
        <v>44280</v>
      </c>
      <c r="D24" s="31">
        <v>32849</v>
      </c>
      <c r="E24" s="30">
        <v>27536</v>
      </c>
      <c r="F24" s="31">
        <v>33794</v>
      </c>
      <c r="G24" s="31">
        <v>39367</v>
      </c>
      <c r="L24" s="27"/>
      <c r="M24" s="27"/>
      <c r="O24" s="27"/>
      <c r="P24" s="27"/>
    </row>
    <row r="25" spans="1:16" x14ac:dyDescent="0.3">
      <c r="A25" s="8" t="s">
        <v>15</v>
      </c>
      <c r="B25" s="134">
        <v>0.40946565230901311</v>
      </c>
      <c r="C25" s="33">
        <v>0.40899999999999997</v>
      </c>
      <c r="D25" s="34">
        <v>0.36</v>
      </c>
      <c r="E25" s="34">
        <v>0.33500000000000002</v>
      </c>
      <c r="F25" s="34">
        <v>0.36199999999999999</v>
      </c>
      <c r="G25" s="34">
        <v>0.39200000000000002</v>
      </c>
      <c r="L25" s="27"/>
      <c r="M25" s="27"/>
    </row>
    <row r="26" spans="1:16" x14ac:dyDescent="0.3">
      <c r="A26" s="8" t="s">
        <v>12</v>
      </c>
      <c r="B26" s="134">
        <v>8.3525369468324381E-2</v>
      </c>
      <c r="C26" s="33">
        <v>4.2999999999999997E-2</v>
      </c>
      <c r="D26" s="33">
        <v>3.7999999999999999E-2</v>
      </c>
      <c r="E26" s="34">
        <v>0.13200000000000001</v>
      </c>
      <c r="F26" s="34">
        <v>7.0999999999999994E-2</v>
      </c>
      <c r="G26" s="34">
        <v>9.6000000000000002E-2</v>
      </c>
      <c r="L26" s="27"/>
      <c r="M26" s="27"/>
    </row>
    <row r="27" spans="1:16" x14ac:dyDescent="0.3">
      <c r="A27" s="8" t="s">
        <v>13</v>
      </c>
      <c r="B27" s="134">
        <v>0.14000000000000001</v>
      </c>
      <c r="C27" s="33">
        <v>6.2E-2</v>
      </c>
      <c r="D27" s="33">
        <v>5.8000000000000003E-2</v>
      </c>
      <c r="E27" s="34">
        <v>0.19800000000000001</v>
      </c>
      <c r="F27" s="34">
        <v>0.122</v>
      </c>
      <c r="G27" s="34">
        <v>0.191</v>
      </c>
      <c r="L27" s="27"/>
      <c r="M27" s="27"/>
    </row>
    <row r="28" spans="1:16" x14ac:dyDescent="0.3">
      <c r="A28" s="8" t="s">
        <v>14</v>
      </c>
      <c r="B28" s="134">
        <v>7.6999999999999999E-2</v>
      </c>
      <c r="C28" s="33">
        <v>3.4000000000000002E-2</v>
      </c>
      <c r="D28" s="33">
        <v>2.9000000000000001E-2</v>
      </c>
      <c r="E28" s="34">
        <v>8.7999999999999995E-2</v>
      </c>
      <c r="F28" s="34">
        <v>5.1999999999999998E-2</v>
      </c>
      <c r="G28" s="34">
        <v>8.8999999999999996E-2</v>
      </c>
      <c r="L28" s="27"/>
      <c r="M28" s="27"/>
    </row>
    <row r="29" spans="1:16" x14ac:dyDescent="0.3">
      <c r="B29" s="140"/>
    </row>
    <row r="30" spans="1:16" x14ac:dyDescent="0.3">
      <c r="C30" s="74"/>
      <c r="D30" s="74"/>
      <c r="E30" s="74"/>
      <c r="F30" s="74"/>
      <c r="G30" s="74"/>
    </row>
    <row r="36" spans="6:7" x14ac:dyDescent="0.3">
      <c r="F36" s="27"/>
      <c r="G36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5101-0331-4E4E-8E5A-FFB9E237DC6F}">
  <dimension ref="A1:N28"/>
  <sheetViews>
    <sheetView zoomScale="110" zoomScaleNormal="110" workbookViewId="0">
      <selection activeCell="J19" sqref="J19"/>
    </sheetView>
  </sheetViews>
  <sheetFormatPr defaultRowHeight="14.4" x14ac:dyDescent="0.3"/>
  <cols>
    <col min="1" max="1" width="64.5546875" customWidth="1"/>
    <col min="2" max="2" width="11.88671875" customWidth="1"/>
    <col min="3" max="7" width="11" customWidth="1"/>
    <col min="9" max="10" width="9.109375" style="64"/>
  </cols>
  <sheetData>
    <row r="1" spans="1:14" s="13" customFormat="1" ht="21.6" customHeight="1" x14ac:dyDescent="0.3">
      <c r="A1" s="9" t="s">
        <v>17</v>
      </c>
      <c r="B1" s="147">
        <v>2021</v>
      </c>
      <c r="C1" s="51">
        <v>2020</v>
      </c>
      <c r="D1" s="56">
        <v>2019</v>
      </c>
      <c r="E1" s="58">
        <v>2018</v>
      </c>
      <c r="F1" s="12">
        <v>2017</v>
      </c>
      <c r="G1" s="12">
        <v>2016</v>
      </c>
      <c r="I1" s="62"/>
      <c r="J1" s="62"/>
      <c r="M1" s="62"/>
      <c r="N1" s="62"/>
    </row>
    <row r="2" spans="1:14" x14ac:dyDescent="0.3">
      <c r="A2" s="1" t="s">
        <v>0</v>
      </c>
      <c r="B2" s="122">
        <v>1326909</v>
      </c>
      <c r="C2" s="14">
        <v>1160007</v>
      </c>
      <c r="D2" s="14">
        <v>1176618</v>
      </c>
      <c r="E2" s="14">
        <v>1107298</v>
      </c>
      <c r="F2" s="14">
        <v>1096230</v>
      </c>
      <c r="G2" s="26">
        <v>1090407</v>
      </c>
      <c r="I2" s="63"/>
      <c r="J2" s="63"/>
      <c r="M2" s="67"/>
      <c r="N2" s="67"/>
    </row>
    <row r="3" spans="1:14" x14ac:dyDescent="0.3">
      <c r="A3" s="5" t="s">
        <v>46</v>
      </c>
      <c r="B3" s="122">
        <v>543323</v>
      </c>
      <c r="C3" s="14">
        <v>474384</v>
      </c>
      <c r="D3" s="14">
        <v>423412</v>
      </c>
      <c r="E3" s="14">
        <v>370506</v>
      </c>
      <c r="F3" s="14">
        <v>396835</v>
      </c>
      <c r="G3" s="26">
        <v>426856</v>
      </c>
      <c r="I3" s="63"/>
      <c r="J3" s="63"/>
      <c r="M3" s="67"/>
      <c r="N3" s="67"/>
    </row>
    <row r="4" spans="1:14" x14ac:dyDescent="0.3">
      <c r="A4" s="1" t="s">
        <v>1</v>
      </c>
      <c r="B4" s="122">
        <v>178592</v>
      </c>
      <c r="C4" s="14">
        <v>142327</v>
      </c>
      <c r="D4" s="14">
        <v>84237</v>
      </c>
      <c r="E4" s="14">
        <v>72503</v>
      </c>
      <c r="F4" s="14">
        <v>98691</v>
      </c>
      <c r="G4" s="26">
        <v>144483</v>
      </c>
      <c r="I4" s="63"/>
      <c r="J4" s="63"/>
      <c r="M4" s="67"/>
      <c r="N4" s="67"/>
    </row>
    <row r="5" spans="1:14" x14ac:dyDescent="0.3">
      <c r="A5" s="17" t="s">
        <v>35</v>
      </c>
      <c r="B5" s="122">
        <v>151797</v>
      </c>
      <c r="C5" s="25">
        <v>83362</v>
      </c>
      <c r="D5" s="25">
        <v>75541</v>
      </c>
      <c r="E5" s="31">
        <v>45530</v>
      </c>
      <c r="F5" s="30">
        <v>94457</v>
      </c>
      <c r="G5" s="31">
        <v>132033</v>
      </c>
      <c r="I5" s="63"/>
      <c r="J5" s="63"/>
      <c r="M5" s="67"/>
      <c r="N5" s="67"/>
    </row>
    <row r="6" spans="1:14" x14ac:dyDescent="0.3">
      <c r="A6" s="1" t="s">
        <v>47</v>
      </c>
      <c r="B6" s="122">
        <v>110829</v>
      </c>
      <c r="C6" s="30">
        <v>49551</v>
      </c>
      <c r="D6" s="30">
        <v>45122</v>
      </c>
      <c r="E6" s="30">
        <v>145816</v>
      </c>
      <c r="F6" s="31">
        <v>77340</v>
      </c>
      <c r="G6" s="30">
        <v>104575</v>
      </c>
      <c r="I6" s="63"/>
      <c r="J6" s="63"/>
      <c r="M6" s="67"/>
      <c r="N6" s="67"/>
    </row>
    <row r="7" spans="1:14" x14ac:dyDescent="0.3">
      <c r="A7" s="1" t="s">
        <v>3</v>
      </c>
      <c r="B7" s="148">
        <v>23930769</v>
      </c>
      <c r="C7" s="30">
        <v>23930769</v>
      </c>
      <c r="D7" s="30">
        <v>23930769</v>
      </c>
      <c r="E7" s="30">
        <v>23930769</v>
      </c>
      <c r="F7" s="30">
        <v>23930769</v>
      </c>
      <c r="G7" s="30">
        <v>23901084</v>
      </c>
      <c r="I7" s="63"/>
      <c r="J7" s="63"/>
      <c r="M7" s="67"/>
      <c r="N7" s="67"/>
    </row>
    <row r="8" spans="1:14" ht="27" x14ac:dyDescent="0.3">
      <c r="A8" s="2" t="s">
        <v>32</v>
      </c>
      <c r="B8" s="142">
        <v>4.63</v>
      </c>
      <c r="C8" s="32">
        <v>2.0705978984628532</v>
      </c>
      <c r="D8" s="32">
        <v>1.8855223582660465</v>
      </c>
      <c r="E8" s="32">
        <v>6.0932433888773065</v>
      </c>
      <c r="F8" s="32">
        <v>3.2318225962567269</v>
      </c>
      <c r="G8" s="32">
        <v>4.3753245668690175</v>
      </c>
      <c r="I8" s="63"/>
      <c r="J8" s="63"/>
      <c r="M8" s="67"/>
      <c r="N8" s="67"/>
    </row>
    <row r="9" spans="1:14" s="23" customFormat="1" x14ac:dyDescent="0.3">
      <c r="A9" s="21"/>
      <c r="B9" s="141"/>
      <c r="C9" s="22"/>
      <c r="D9" s="22"/>
      <c r="E9" s="22"/>
      <c r="F9" s="22"/>
      <c r="G9" s="22"/>
      <c r="I9" s="63"/>
      <c r="J9" s="63"/>
      <c r="M9" s="67"/>
      <c r="N9" s="67"/>
    </row>
    <row r="10" spans="1:14" x14ac:dyDescent="0.3">
      <c r="A10" s="18" t="s">
        <v>36</v>
      </c>
      <c r="B10" s="143">
        <v>146367</v>
      </c>
      <c r="C10" s="25">
        <v>165125</v>
      </c>
      <c r="D10" s="25">
        <v>198316</v>
      </c>
      <c r="E10" s="22">
        <v>76804</v>
      </c>
      <c r="F10" s="22">
        <v>72643</v>
      </c>
      <c r="G10" s="22">
        <v>190622</v>
      </c>
      <c r="I10" s="63"/>
      <c r="J10" s="63"/>
      <c r="M10" s="67"/>
      <c r="N10" s="67"/>
    </row>
    <row r="11" spans="1:14" x14ac:dyDescent="0.3">
      <c r="A11" s="18" t="s">
        <v>37</v>
      </c>
      <c r="B11" s="143">
        <v>-39300</v>
      </c>
      <c r="C11" s="25">
        <v>41070</v>
      </c>
      <c r="D11" s="25">
        <v>-24618</v>
      </c>
      <c r="E11" s="22">
        <v>-191896</v>
      </c>
      <c r="F11" s="22">
        <v>-294010</v>
      </c>
      <c r="G11" s="22">
        <v>-399492</v>
      </c>
      <c r="I11" s="63"/>
      <c r="J11" s="63"/>
      <c r="M11" s="67"/>
      <c r="N11" s="67"/>
    </row>
    <row r="12" spans="1:14" x14ac:dyDescent="0.3">
      <c r="A12" s="19" t="s">
        <v>38</v>
      </c>
      <c r="B12" s="144">
        <v>-166314</v>
      </c>
      <c r="C12" s="25">
        <v>-173461</v>
      </c>
      <c r="D12" s="25">
        <v>-165551</v>
      </c>
      <c r="E12" s="22">
        <v>108728</v>
      </c>
      <c r="F12" s="22">
        <v>178668</v>
      </c>
      <c r="G12" s="22">
        <v>249112</v>
      </c>
      <c r="I12" s="63"/>
      <c r="J12" s="63"/>
      <c r="M12" s="67"/>
      <c r="N12" s="67"/>
    </row>
    <row r="13" spans="1:14" x14ac:dyDescent="0.3">
      <c r="A13" s="18" t="s">
        <v>39</v>
      </c>
      <c r="B13" s="143">
        <v>-59440</v>
      </c>
      <c r="C13" s="25">
        <v>33634</v>
      </c>
      <c r="D13" s="25">
        <v>7829</v>
      </c>
      <c r="E13" s="22">
        <v>-6364</v>
      </c>
      <c r="F13" s="22">
        <v>-42699</v>
      </c>
      <c r="G13" s="22">
        <v>40242</v>
      </c>
      <c r="I13" s="63"/>
      <c r="J13" s="63"/>
      <c r="M13" s="67"/>
      <c r="N13" s="67"/>
    </row>
    <row r="14" spans="1:14" x14ac:dyDescent="0.3">
      <c r="A14" s="20"/>
      <c r="B14" s="143"/>
      <c r="C14" s="22"/>
      <c r="D14" s="22"/>
      <c r="E14" s="22"/>
      <c r="F14" s="22"/>
      <c r="G14" s="22"/>
      <c r="I14" s="63"/>
      <c r="J14" s="63"/>
      <c r="M14" s="67"/>
      <c r="N14" s="67"/>
    </row>
    <row r="15" spans="1:14" x14ac:dyDescent="0.3">
      <c r="A15" s="1" t="s">
        <v>4</v>
      </c>
      <c r="B15" s="145">
        <v>1437464</v>
      </c>
      <c r="C15" s="30">
        <v>1471965</v>
      </c>
      <c r="D15" s="30">
        <v>1571021</v>
      </c>
      <c r="E15" s="30">
        <v>1649344</v>
      </c>
      <c r="F15" s="30">
        <v>1493000</v>
      </c>
      <c r="G15" s="30">
        <v>1173986</v>
      </c>
      <c r="I15" s="63"/>
      <c r="J15" s="63"/>
      <c r="M15" s="67"/>
      <c r="N15" s="67"/>
    </row>
    <row r="16" spans="1:14" x14ac:dyDescent="0.3">
      <c r="A16" s="1" t="s">
        <v>5</v>
      </c>
      <c r="B16" s="146">
        <f>B17+B18</f>
        <v>642621</v>
      </c>
      <c r="C16" s="30">
        <v>675755</v>
      </c>
      <c r="D16" s="30">
        <v>789819</v>
      </c>
      <c r="E16" s="30">
        <v>913422</v>
      </c>
      <c r="F16" s="30">
        <v>857039</v>
      </c>
      <c r="G16" s="30">
        <v>627376</v>
      </c>
      <c r="I16" s="63"/>
      <c r="J16" s="63"/>
      <c r="M16" s="67"/>
      <c r="N16" s="67"/>
    </row>
    <row r="17" spans="1:14" x14ac:dyDescent="0.3">
      <c r="A17" s="1" t="s">
        <v>6</v>
      </c>
      <c r="B17" s="145">
        <v>319022</v>
      </c>
      <c r="C17" s="30">
        <v>322797</v>
      </c>
      <c r="D17" s="30">
        <v>252854</v>
      </c>
      <c r="E17" s="30">
        <v>56370</v>
      </c>
      <c r="F17" s="30">
        <v>573845</v>
      </c>
      <c r="G17" s="30">
        <v>411804</v>
      </c>
      <c r="I17" s="63"/>
      <c r="J17" s="63"/>
      <c r="M17" s="67"/>
      <c r="N17" s="67"/>
    </row>
    <row r="18" spans="1:14" x14ac:dyDescent="0.3">
      <c r="A18" s="1" t="s">
        <v>7</v>
      </c>
      <c r="B18" s="145">
        <v>323599</v>
      </c>
      <c r="C18" s="30">
        <v>352958</v>
      </c>
      <c r="D18" s="30">
        <v>536965</v>
      </c>
      <c r="E18" s="30">
        <v>857052</v>
      </c>
      <c r="F18" s="30">
        <v>283194</v>
      </c>
      <c r="G18" s="30">
        <v>215572</v>
      </c>
      <c r="I18" s="63"/>
      <c r="J18" s="63"/>
      <c r="M18" s="67"/>
      <c r="N18" s="67"/>
    </row>
    <row r="19" spans="1:14" x14ac:dyDescent="0.3">
      <c r="A19" s="1" t="s">
        <v>8</v>
      </c>
      <c r="B19" s="145">
        <v>792215</v>
      </c>
      <c r="C19" s="30">
        <v>793647</v>
      </c>
      <c r="D19" s="30">
        <v>781185</v>
      </c>
      <c r="E19" s="30">
        <v>732629</v>
      </c>
      <c r="F19" s="30">
        <v>632650</v>
      </c>
      <c r="G19" s="30">
        <v>543404</v>
      </c>
      <c r="I19" s="63"/>
      <c r="J19" s="63"/>
      <c r="M19" s="67"/>
      <c r="N19" s="67"/>
    </row>
    <row r="20" spans="1:14" x14ac:dyDescent="0.3">
      <c r="A20" s="1" t="s">
        <v>9</v>
      </c>
      <c r="B20" s="145">
        <v>23931</v>
      </c>
      <c r="C20" s="30">
        <v>23931</v>
      </c>
      <c r="D20" s="30">
        <v>23931</v>
      </c>
      <c r="E20" s="30">
        <v>23931</v>
      </c>
      <c r="F20" s="30">
        <v>23931</v>
      </c>
      <c r="G20" s="30">
        <v>23901</v>
      </c>
      <c r="I20" s="63"/>
      <c r="J20" s="63"/>
      <c r="M20" s="67"/>
      <c r="N20" s="67"/>
    </row>
    <row r="21" spans="1:14" x14ac:dyDescent="0.3">
      <c r="A21" s="1" t="s">
        <v>33</v>
      </c>
      <c r="B21" s="149">
        <f>B19/B20</f>
        <v>33.104132714888635</v>
      </c>
      <c r="C21" s="32">
        <v>33.163971417826254</v>
      </c>
      <c r="D21" s="32">
        <v>32.643224269775608</v>
      </c>
      <c r="E21" s="32">
        <v>30.614224227988799</v>
      </c>
      <c r="F21" s="32">
        <v>26.436421378128788</v>
      </c>
      <c r="G21" s="32">
        <v>22.735617756579224</v>
      </c>
      <c r="I21" s="63"/>
      <c r="J21" s="63"/>
      <c r="M21" s="67"/>
      <c r="N21" s="67"/>
    </row>
    <row r="22" spans="1:14" x14ac:dyDescent="0.3">
      <c r="A22" s="3"/>
      <c r="B22" s="150"/>
      <c r="C22" s="22"/>
      <c r="D22" s="22"/>
      <c r="E22" s="22"/>
      <c r="F22" s="22"/>
      <c r="G22" s="22"/>
      <c r="I22" s="63"/>
      <c r="J22" s="63"/>
      <c r="M22" s="67"/>
      <c r="N22" s="67"/>
    </row>
    <row r="23" spans="1:14" x14ac:dyDescent="0.3">
      <c r="A23" s="4" t="s">
        <v>10</v>
      </c>
      <c r="B23" s="151">
        <v>178592</v>
      </c>
      <c r="C23" s="30">
        <v>142327</v>
      </c>
      <c r="D23" s="30">
        <v>84237</v>
      </c>
      <c r="E23" s="30">
        <v>72503</v>
      </c>
      <c r="F23" s="30">
        <v>98691</v>
      </c>
      <c r="G23" s="30">
        <v>144483</v>
      </c>
      <c r="I23" s="63"/>
      <c r="J23" s="63"/>
      <c r="M23" s="67"/>
      <c r="N23" s="67"/>
    </row>
    <row r="24" spans="1:14" x14ac:dyDescent="0.3">
      <c r="A24" s="4" t="s">
        <v>11</v>
      </c>
      <c r="B24" s="151">
        <v>233277</v>
      </c>
      <c r="C24" s="30">
        <v>198124</v>
      </c>
      <c r="D24" s="30">
        <v>141311</v>
      </c>
      <c r="E24" s="31">
        <v>117492</v>
      </c>
      <c r="F24" s="31">
        <v>125637</v>
      </c>
      <c r="G24" s="31">
        <v>167182</v>
      </c>
      <c r="I24" s="63"/>
      <c r="J24" s="63"/>
      <c r="M24" s="67"/>
      <c r="N24" s="67"/>
    </row>
    <row r="25" spans="1:14" x14ac:dyDescent="0.3">
      <c r="A25" s="4" t="s">
        <v>15</v>
      </c>
      <c r="B25" s="152">
        <f>B3/B2</f>
        <v>0.40946515548541762</v>
      </c>
      <c r="C25" s="33">
        <v>0.40894925634069451</v>
      </c>
      <c r="D25" s="33">
        <v>0.35985511015469762</v>
      </c>
      <c r="E25" s="33">
        <v>0.33460369295347775</v>
      </c>
      <c r="F25" s="33">
        <v>0.36199976282349505</v>
      </c>
      <c r="G25" s="34">
        <v>0.39200000000000002</v>
      </c>
    </row>
    <row r="26" spans="1:14" x14ac:dyDescent="0.3">
      <c r="A26" s="4" t="s">
        <v>12</v>
      </c>
      <c r="B26" s="152">
        <f>B6/B2</f>
        <v>8.3524190430541961E-2</v>
      </c>
      <c r="C26" s="33">
        <v>4.2999999999999997E-2</v>
      </c>
      <c r="D26" s="33">
        <v>3.7999999999999999E-2</v>
      </c>
      <c r="E26" s="34">
        <v>0.13200000000000001</v>
      </c>
      <c r="F26" s="34">
        <v>7.0999999999999994E-2</v>
      </c>
      <c r="G26" s="34">
        <v>9.6000000000000002E-2</v>
      </c>
    </row>
    <row r="27" spans="1:14" x14ac:dyDescent="0.3">
      <c r="A27" s="4" t="s">
        <v>13</v>
      </c>
      <c r="B27" s="152">
        <v>0.14000000000000001</v>
      </c>
      <c r="C27" s="33">
        <v>6.2E-2</v>
      </c>
      <c r="D27" s="33">
        <v>5.8000000000000003E-2</v>
      </c>
      <c r="E27" s="34">
        <v>0.19800000000000001</v>
      </c>
      <c r="F27" s="34">
        <v>0.122</v>
      </c>
      <c r="G27" s="34">
        <v>0.191</v>
      </c>
    </row>
    <row r="28" spans="1:14" x14ac:dyDescent="0.3">
      <c r="A28" s="4" t="s">
        <v>14</v>
      </c>
      <c r="B28" s="152">
        <v>7.6999999999999999E-2</v>
      </c>
      <c r="C28" s="33">
        <v>3.4000000000000002E-2</v>
      </c>
      <c r="D28" s="33">
        <v>2.9000000000000001E-2</v>
      </c>
      <c r="E28" s="34">
        <v>8.7999999999999995E-2</v>
      </c>
      <c r="F28" s="34">
        <v>5.1999999999999998E-2</v>
      </c>
      <c r="G28" s="34">
        <v>8.8999999999999996E-2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16C4-96E4-4DEF-808A-D620B3181392}">
  <dimension ref="A1:H19"/>
  <sheetViews>
    <sheetView workbookViewId="0">
      <selection activeCell="P25" sqref="P25"/>
    </sheetView>
  </sheetViews>
  <sheetFormatPr defaultRowHeight="14.4" x14ac:dyDescent="0.3"/>
  <sheetData>
    <row r="1" spans="1:8" x14ac:dyDescent="0.3">
      <c r="A1" s="83" t="s">
        <v>48</v>
      </c>
      <c r="B1" s="83" t="s">
        <v>50</v>
      </c>
      <c r="D1" s="77" t="s">
        <v>48</v>
      </c>
      <c r="E1" s="77" t="s">
        <v>50</v>
      </c>
      <c r="G1" s="88" t="s">
        <v>48</v>
      </c>
      <c r="H1" s="88" t="s">
        <v>49</v>
      </c>
    </row>
    <row r="2" spans="1:8" x14ac:dyDescent="0.3">
      <c r="A2" s="87">
        <v>20190131</v>
      </c>
      <c r="B2" s="87">
        <v>4.2801999999999998</v>
      </c>
      <c r="D2" s="78">
        <v>20200131</v>
      </c>
      <c r="E2" s="79">
        <v>4.3010000000000002</v>
      </c>
      <c r="G2" s="89">
        <v>44225</v>
      </c>
      <c r="H2" s="90">
        <v>4.5385</v>
      </c>
    </row>
    <row r="3" spans="1:8" x14ac:dyDescent="0.3">
      <c r="A3" s="87">
        <v>20190228</v>
      </c>
      <c r="B3" s="87">
        <v>4.3120000000000003</v>
      </c>
      <c r="D3" s="78">
        <v>20200228</v>
      </c>
      <c r="E3" s="79">
        <v>4.3354999999999997</v>
      </c>
      <c r="G3" s="89">
        <v>44253</v>
      </c>
      <c r="H3" s="90">
        <v>4.5175000000000001</v>
      </c>
    </row>
    <row r="4" spans="1:8" x14ac:dyDescent="0.3">
      <c r="A4" s="87">
        <v>20190329</v>
      </c>
      <c r="B4" s="87">
        <v>4.3013000000000003</v>
      </c>
      <c r="D4" s="78">
        <v>20200331</v>
      </c>
      <c r="E4" s="79">
        <v>4.5522999999999998</v>
      </c>
      <c r="G4" s="89">
        <v>44286</v>
      </c>
      <c r="H4" s="90">
        <v>4.6603000000000003</v>
      </c>
    </row>
    <row r="5" spans="1:8" x14ac:dyDescent="0.3">
      <c r="A5" s="87">
        <v>20190430</v>
      </c>
      <c r="B5" s="87">
        <v>4.2911000000000001</v>
      </c>
      <c r="D5" s="78">
        <v>20200430</v>
      </c>
      <c r="E5" s="79">
        <v>4.5423999999999998</v>
      </c>
      <c r="G5" s="89">
        <v>44316</v>
      </c>
      <c r="H5" s="90">
        <v>4.5654000000000003</v>
      </c>
    </row>
    <row r="6" spans="1:8" x14ac:dyDescent="0.3">
      <c r="A6" s="87">
        <v>20190531</v>
      </c>
      <c r="B6" s="87">
        <v>4.2915999999999999</v>
      </c>
      <c r="D6" s="78">
        <v>20200529</v>
      </c>
      <c r="E6" s="79">
        <v>4.4503000000000004</v>
      </c>
      <c r="G6" s="89">
        <v>44347</v>
      </c>
      <c r="H6" s="90">
        <v>4.4805000000000001</v>
      </c>
    </row>
    <row r="7" spans="1:8" x14ac:dyDescent="0.3">
      <c r="A7" s="87">
        <v>20190628</v>
      </c>
      <c r="B7" s="87">
        <v>4.2519999999999998</v>
      </c>
      <c r="D7" s="78">
        <v>20200630</v>
      </c>
      <c r="E7" s="79">
        <v>4.4660000000000002</v>
      </c>
      <c r="G7" s="89">
        <v>44377</v>
      </c>
      <c r="H7" s="90">
        <v>4.5208000000000004</v>
      </c>
    </row>
    <row r="8" spans="1:8" x14ac:dyDescent="0.3">
      <c r="A8" s="87">
        <v>20190731</v>
      </c>
      <c r="B8" s="87">
        <v>4.2911000000000001</v>
      </c>
      <c r="D8" s="78">
        <v>20200730</v>
      </c>
      <c r="E8" s="79">
        <v>4.4089999999999998</v>
      </c>
      <c r="G8" s="89">
        <v>44407</v>
      </c>
      <c r="H8" s="90">
        <v>4.5731000000000002</v>
      </c>
    </row>
    <row r="9" spans="1:8" x14ac:dyDescent="0.3">
      <c r="A9" s="87">
        <v>20190830</v>
      </c>
      <c r="B9" s="87">
        <v>4.3844000000000003</v>
      </c>
      <c r="D9" s="78">
        <v>20200831</v>
      </c>
      <c r="E9" s="79">
        <v>4.3968999999999996</v>
      </c>
      <c r="G9" s="89">
        <v>44439</v>
      </c>
      <c r="H9" s="90">
        <v>4.5373999999999999</v>
      </c>
    </row>
    <row r="10" spans="1:8" x14ac:dyDescent="0.3">
      <c r="A10" s="87">
        <v>20190930</v>
      </c>
      <c r="B10" s="87">
        <v>4.3735999999999997</v>
      </c>
      <c r="D10" s="78">
        <v>20200930</v>
      </c>
      <c r="E10" s="78">
        <v>4.5267999999999997</v>
      </c>
      <c r="G10" s="89">
        <v>44469</v>
      </c>
      <c r="H10" s="90">
        <v>4.6329000000000002</v>
      </c>
    </row>
    <row r="11" spans="1:8" x14ac:dyDescent="0.3">
      <c r="A11" s="87">
        <v>20191031</v>
      </c>
      <c r="B11" s="87">
        <v>4.2617000000000003</v>
      </c>
      <c r="D11" s="78">
        <v>20201030</v>
      </c>
      <c r="E11" s="78">
        <v>4.6188000000000002</v>
      </c>
      <c r="G11" s="87">
        <v>20201030</v>
      </c>
      <c r="H11" s="83"/>
    </row>
    <row r="12" spans="1:8" x14ac:dyDescent="0.3">
      <c r="A12" s="87">
        <v>20191129</v>
      </c>
      <c r="B12" s="87">
        <v>4.3235999999999999</v>
      </c>
      <c r="D12" s="78">
        <v>20201130</v>
      </c>
      <c r="E12" s="78">
        <v>4.4779</v>
      </c>
      <c r="G12" s="87">
        <v>20201130</v>
      </c>
      <c r="H12" s="83"/>
    </row>
    <row r="13" spans="1:8" x14ac:dyDescent="0.3">
      <c r="A13" s="87">
        <v>20191231</v>
      </c>
      <c r="B13" s="87">
        <v>4.2584999999999997</v>
      </c>
      <c r="D13" s="78">
        <v>20201231</v>
      </c>
      <c r="E13" s="80">
        <v>4.6147999999999998</v>
      </c>
      <c r="G13" s="87">
        <v>20201231</v>
      </c>
      <c r="H13" s="83"/>
    </row>
    <row r="16" spans="1:8" x14ac:dyDescent="0.3">
      <c r="B16" s="86"/>
      <c r="E16" s="86"/>
      <c r="H16" s="86"/>
    </row>
    <row r="17" spans="2:8" x14ac:dyDescent="0.3">
      <c r="B17" s="86"/>
      <c r="E17" s="86"/>
      <c r="H17" s="86"/>
    </row>
    <row r="18" spans="2:8" x14ac:dyDescent="0.3">
      <c r="B18" s="86"/>
      <c r="E18" s="86"/>
      <c r="H18" s="86"/>
    </row>
    <row r="19" spans="2:8" x14ac:dyDescent="0.3">
      <c r="B19" s="86"/>
      <c r="E19" s="86"/>
      <c r="H19" s="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EAC5A0608E4C87A89C08E40EDB24" ma:contentTypeVersion="14" ma:contentTypeDescription="Create a new document." ma:contentTypeScope="" ma:versionID="a363dceb02d01f03bd93c04f7224c3de">
  <xsd:schema xmlns:xsd="http://www.w3.org/2001/XMLSchema" xmlns:xs="http://www.w3.org/2001/XMLSchema" xmlns:p="http://schemas.microsoft.com/office/2006/metadata/properties" xmlns:ns3="eeb84d59-e8a5-4202-ac3f-2d75e9d1a285" xmlns:ns4="b31149d0-c8bc-4c18-a9cc-192e8924a58c" targetNamespace="http://schemas.microsoft.com/office/2006/metadata/properties" ma:root="true" ma:fieldsID="a3ce04e066264629e636d85f6281e345" ns3:_="" ns4:_="">
    <xsd:import namespace="eeb84d59-e8a5-4202-ac3f-2d75e9d1a285"/>
    <xsd:import namespace="b31149d0-c8bc-4c18-a9cc-192e8924a5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84d59-e8a5-4202-ac3f-2d75e9d1a2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149d0-c8bc-4c18-a9cc-192e8924a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DA506E-0361-43D9-A0CE-BA59730CD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0F767D-36F7-494E-AA00-5279F434B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32C8E-724C-43EB-8252-B0D718D92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84d59-e8a5-4202-ac3f-2d75e9d1a285"/>
    <ds:schemaRef ds:uri="b31149d0-c8bc-4c18-a9cc-192e8924a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Raport kwartalny EUR</vt:lpstr>
      <vt:lpstr>Raport kwartalny PLN</vt:lpstr>
      <vt:lpstr>Raport półroczny EUR</vt:lpstr>
      <vt:lpstr>Raport półroczny PLN</vt:lpstr>
      <vt:lpstr>Raport roczny EUR</vt:lpstr>
      <vt:lpstr>Raport roczny PLN</vt:lpstr>
      <vt:lpstr>kursy walut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Ożarowska</dc:creator>
  <cp:lastModifiedBy>Katarzyna Ożarowska</cp:lastModifiedBy>
  <dcterms:created xsi:type="dcterms:W3CDTF">2021-11-22T09:08:44Z</dcterms:created>
  <dcterms:modified xsi:type="dcterms:W3CDTF">2023-02-13T08:01:52Z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0x01010061E5EAC5A0608E4C87A89C08E40EDB24</vt:lpwstr>
  </property>
</Properties>
</file>